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ls\Downloads\"/>
    </mc:Choice>
  </mc:AlternateContent>
  <xr:revisionPtr revIDLastSave="0" documentId="8_{81DB4AFB-2191-4AE9-A4A4-F86A14C6CDCA}" xr6:coauthVersionLast="47" xr6:coauthVersionMax="47" xr10:uidLastSave="{00000000-0000-0000-0000-000000000000}"/>
  <bookViews>
    <workbookView xWindow="4530" yWindow="2805" windowWidth="24120" windowHeight="18765" tabRatio="602" activeTab="1"/>
  </bookViews>
  <sheets>
    <sheet name="Instructions" sheetId="4" r:id="rId1"/>
    <sheet name="Tool" sheetId="1" r:id="rId2"/>
  </sheets>
  <definedNames>
    <definedName name="_xlnm.Print_Area" localSheetId="1">Tool!$1:$98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D68" i="1"/>
  <c r="C68" i="1"/>
  <c r="B68" i="1"/>
  <c r="E37" i="1"/>
  <c r="D37" i="1"/>
  <c r="C37" i="1"/>
  <c r="B37" i="1"/>
  <c r="E31" i="1"/>
  <c r="D31" i="1"/>
  <c r="C31" i="1"/>
  <c r="C33" i="1" s="1"/>
  <c r="B31" i="1"/>
  <c r="B48" i="1"/>
  <c r="B62" i="1" s="1"/>
  <c r="B70" i="1"/>
  <c r="B82" i="1" s="1"/>
  <c r="B85" i="1" s="1"/>
  <c r="E17" i="1"/>
  <c r="E33" i="1" s="1"/>
  <c r="E48" i="1"/>
  <c r="E70" i="1"/>
  <c r="E82" i="1" s="1"/>
  <c r="E60" i="1"/>
  <c r="E72" i="1" s="1"/>
  <c r="E84" i="1" s="1"/>
  <c r="D17" i="1"/>
  <c r="D33" i="1" s="1"/>
  <c r="D81" i="1"/>
  <c r="D48" i="1"/>
  <c r="D62" i="1" s="1"/>
  <c r="D70" i="1"/>
  <c r="D82" i="1"/>
  <c r="D60" i="1"/>
  <c r="D77" i="1" s="1"/>
  <c r="D72" i="1"/>
  <c r="D84" i="1"/>
  <c r="D85" i="1" s="1"/>
  <c r="C17" i="1"/>
  <c r="C81" i="1"/>
  <c r="C48" i="1"/>
  <c r="C70" i="1"/>
  <c r="C82" i="1"/>
  <c r="C85" i="1" s="1"/>
  <c r="C60" i="1"/>
  <c r="C72" i="1"/>
  <c r="C84" i="1" s="1"/>
  <c r="B17" i="1"/>
  <c r="B33" i="1" s="1"/>
  <c r="B81" i="1"/>
  <c r="B60" i="1"/>
  <c r="B77" i="1" s="1"/>
  <c r="B72" i="1"/>
  <c r="B84" i="1"/>
  <c r="E53" i="1"/>
  <c r="E62" i="1" s="1"/>
  <c r="D53" i="1"/>
  <c r="D71" i="1" s="1"/>
  <c r="C53" i="1"/>
  <c r="C71" i="1" s="1"/>
  <c r="C62" i="1"/>
  <c r="E71" i="1"/>
  <c r="B53" i="1"/>
  <c r="B71" i="1" s="1"/>
  <c r="D78" i="1" l="1"/>
  <c r="D64" i="1"/>
  <c r="D76" i="1"/>
  <c r="E78" i="1"/>
  <c r="E75" i="1"/>
  <c r="E77" i="1"/>
  <c r="E64" i="1"/>
  <c r="C75" i="1"/>
  <c r="C78" i="1"/>
  <c r="C64" i="1"/>
  <c r="C77" i="1"/>
  <c r="B75" i="1"/>
  <c r="B76" i="1"/>
  <c r="B64" i="1"/>
  <c r="B78" i="1"/>
  <c r="D75" i="1"/>
  <c r="C76" i="1"/>
  <c r="E81" i="1"/>
  <c r="E85" i="1" s="1"/>
  <c r="E76" i="1"/>
  <c r="E73" i="1" l="1"/>
  <c r="E88" i="1"/>
  <c r="E97" i="1" s="1"/>
  <c r="D88" i="1"/>
  <c r="D97" i="1" s="1"/>
  <c r="D73" i="1"/>
  <c r="B73" i="1"/>
  <c r="B88" i="1"/>
  <c r="B97" i="1" s="1"/>
  <c r="C88" i="1"/>
  <c r="C97" i="1" s="1"/>
  <c r="C73" i="1"/>
</calcChain>
</file>

<file path=xl/sharedStrings.xml><?xml version="1.0" encoding="utf-8"?>
<sst xmlns="http://schemas.openxmlformats.org/spreadsheetml/2006/main" count="132" uniqueCount="107">
  <si>
    <t>Total Grants and Scholarships</t>
  </si>
  <si>
    <t>Total Work</t>
  </si>
  <si>
    <t>Total Student Loans</t>
  </si>
  <si>
    <t>TOTAL AID AWARD</t>
  </si>
  <si>
    <t>How to Use This Award Comparison Tool</t>
  </si>
  <si>
    <t>Do not enter Federal PLUS Loan or "Estimated" Federal PLUS Loan in the Student Loan section.  Federal PLUS Loans are parent loans.</t>
  </si>
  <si>
    <t>1.</t>
  </si>
  <si>
    <t>2.</t>
  </si>
  <si>
    <t>3.</t>
  </si>
  <si>
    <t>4.</t>
  </si>
  <si>
    <t>5.</t>
  </si>
  <si>
    <t>6.</t>
  </si>
  <si>
    <t>Gift Aid as Percent of Total Costs</t>
  </si>
  <si>
    <t>Student Loans as Percent of Total Costs</t>
  </si>
  <si>
    <t>Remaining Balance</t>
  </si>
  <si>
    <t>Gather cost information for each school.  Possible sources for this information are:</t>
  </si>
  <si>
    <t>Enter your financial aid from your award letter in the applicable category (grants/scholarships, work or loan).</t>
  </si>
  <si>
    <t>Your Vermont Grant (VSAC Grant) award may be different for different cost schools.  Contact VSAC for specific award amounts.</t>
  </si>
  <si>
    <t>Multiply the Federal Stafford/Unsubsidized Federal Stafford Loan amount(s) on your award letter by 96% to account for the loan fees that are deducted before the funds are disbursed to the school.</t>
  </si>
  <si>
    <t>Award letter</t>
  </si>
  <si>
    <t>Supplemental information sent with award letter</t>
  </si>
  <si>
    <t>School publications</t>
  </si>
  <si>
    <t>School website</t>
  </si>
  <si>
    <t>If you've won private scholarships, have you notified the school?  Do you know how or if your school award will change?  Make sure that's reflected on the worksheet.</t>
  </si>
  <si>
    <t>Enter the school names at the top of the worksheet.  You can enter up to 4 schools.</t>
  </si>
  <si>
    <t>Cost of Attendance</t>
  </si>
  <si>
    <t>Award Package</t>
  </si>
  <si>
    <t>Compare the percent of total costs covered by grants/scholarships, work, loan and family for each school.</t>
  </si>
  <si>
    <t xml:space="preserve">How much will you need to borrow in student loans?  </t>
  </si>
  <si>
    <t>If work-study is included in your award package, how many hours will you need to work to earn the awarded amount?  Is that realistic?</t>
  </si>
  <si>
    <t>If not, revise the work-study award amount in your package to reflect the amount you expect to be able to earn.</t>
  </si>
  <si>
    <t>Compare your awards</t>
  </si>
  <si>
    <t>Estimate how you will meet the family contribution for your first year and subsequent years of your program.</t>
  </si>
  <si>
    <t>Family Responsibility</t>
  </si>
  <si>
    <t>Total Estimated Billed Costs</t>
  </si>
  <si>
    <t>Total Loans</t>
  </si>
  <si>
    <t>Total Gift Aid</t>
  </si>
  <si>
    <t>Not Applicable</t>
  </si>
  <si>
    <t>Total Work-Study*</t>
  </si>
  <si>
    <t>* Colleges typically do not allow students to use anticipated work-study earnings to settle their bill.  Students use these funds for books and personal expenses.</t>
  </si>
  <si>
    <t>TOTAL ESTIMATED COSTS</t>
  </si>
  <si>
    <t>Work-Study as Percent of Total Costs</t>
  </si>
  <si>
    <t>Total Estimated Family Responsibility</t>
  </si>
  <si>
    <t>Laundry</t>
  </si>
  <si>
    <t>Toiletries</t>
  </si>
  <si>
    <t>Other</t>
  </si>
  <si>
    <t>Other transportation costs</t>
  </si>
  <si>
    <t>Entertainment</t>
  </si>
  <si>
    <t>School</t>
  </si>
  <si>
    <t>Cost of Attendance (Academic Year)</t>
  </si>
  <si>
    <t>Award Package (Academic Year)</t>
  </si>
  <si>
    <t>Other Costs - Your Estimates</t>
  </si>
  <si>
    <t>Tuition</t>
  </si>
  <si>
    <t>Required Fees</t>
  </si>
  <si>
    <t>Possible Other Fees:</t>
  </si>
  <si>
    <t>Room</t>
  </si>
  <si>
    <t>On-Campus Meal Plan</t>
  </si>
  <si>
    <t>Books</t>
  </si>
  <si>
    <t>Supplies</t>
  </si>
  <si>
    <t>Computer Costs</t>
  </si>
  <si>
    <t>Transportation:</t>
  </si>
  <si>
    <t xml:space="preserve">Personal: </t>
  </si>
  <si>
    <t>Federal Pell Grant</t>
  </si>
  <si>
    <t>FSEOG</t>
  </si>
  <si>
    <t>VT State Grant (VSAC Grant)</t>
  </si>
  <si>
    <t>Institutional Grant/Scholarship</t>
  </si>
  <si>
    <t>Outside Grant/Scholarship</t>
  </si>
  <si>
    <t>Federal Work-Study</t>
  </si>
  <si>
    <t>Institutional Work-Study</t>
  </si>
  <si>
    <t>Other Work</t>
  </si>
  <si>
    <t>Federal Perkins Loan</t>
  </si>
  <si>
    <t>Institutional Loan</t>
  </si>
  <si>
    <t>Alternative Loan</t>
  </si>
  <si>
    <r>
      <t xml:space="preserve">Other Loan </t>
    </r>
    <r>
      <rPr>
        <i/>
        <sz val="10"/>
        <rFont val="Book Antiqua"/>
        <family val="1"/>
      </rPr>
      <t>(not parent PLUS Loan)</t>
    </r>
  </si>
  <si>
    <t>Federal Stafford/Unsubsidized Stafford Loan</t>
  </si>
  <si>
    <t>Total Work-Study</t>
  </si>
  <si>
    <t>Student Savings/Assets</t>
  </si>
  <si>
    <t>Student Summer Earnings Contribution</t>
  </si>
  <si>
    <t>Parent Savings/Assets</t>
  </si>
  <si>
    <t>Parent PLUS Loan</t>
  </si>
  <si>
    <t>Installment Payment Plan</t>
  </si>
  <si>
    <t>Student Loans not on award letter</t>
  </si>
  <si>
    <t>Billed Costs - From School Information</t>
  </si>
  <si>
    <t>Lab Fees</t>
  </si>
  <si>
    <t>Clinical Course Fees</t>
  </si>
  <si>
    <t>Athletics</t>
  </si>
  <si>
    <t>Health Insurance</t>
  </si>
  <si>
    <t>Enter tuition, fees, room and board for each school for the academic year into the billed cost section.</t>
  </si>
  <si>
    <t>Home to campus/campus to home</t>
  </si>
  <si>
    <t>Enter your estimates of other academic year costs for each school.  For transportation, calculate the cost of a round trip from home to campus and multiply by the number of round trips expected.  Consult the school's academic calendar for the number of breaks during the year.</t>
  </si>
  <si>
    <t>For instructions, click on the Instructions tab at the bottom of the spreadsheet.</t>
  </si>
  <si>
    <t>Comparing Costs and Financial Aid Awards</t>
  </si>
  <si>
    <r>
      <t xml:space="preserve">Student Loans </t>
    </r>
    <r>
      <rPr>
        <b/>
        <sz val="11"/>
        <rFont val="Book Antiqua"/>
        <family val="1"/>
      </rPr>
      <t>(Self-Help)</t>
    </r>
  </si>
  <si>
    <r>
      <t>Work-Study</t>
    </r>
    <r>
      <rPr>
        <b/>
        <sz val="11"/>
        <rFont val="Book Antiqua"/>
        <family val="1"/>
      </rPr>
      <t xml:space="preserve"> (Self-Help)</t>
    </r>
  </si>
  <si>
    <r>
      <t xml:space="preserve">Grants and Scholarships </t>
    </r>
    <r>
      <rPr>
        <b/>
        <sz val="11"/>
        <rFont val="Book Antiqua"/>
        <family val="1"/>
      </rPr>
      <t>(Gift Aid)</t>
    </r>
  </si>
  <si>
    <t>Aid Available for Billed Costs</t>
  </si>
  <si>
    <t>Summary</t>
  </si>
  <si>
    <t>Estimated Billed Costs</t>
  </si>
  <si>
    <t>Estimated Family Responsibility</t>
  </si>
  <si>
    <r>
      <t xml:space="preserve">Total Award </t>
    </r>
    <r>
      <rPr>
        <b/>
        <sz val="11"/>
        <rFont val="Book Antiqua"/>
        <family val="1"/>
      </rPr>
      <t>and</t>
    </r>
    <r>
      <rPr>
        <b/>
        <sz val="12"/>
        <rFont val="Book Antiqua"/>
        <family val="1"/>
      </rPr>
      <t xml:space="preserve"> Family Responsibility</t>
    </r>
  </si>
  <si>
    <r>
      <t xml:space="preserve">Aid </t>
    </r>
    <r>
      <rPr>
        <b/>
        <sz val="11"/>
        <rFont val="Book Antiqua"/>
        <family val="1"/>
      </rPr>
      <t>and</t>
    </r>
    <r>
      <rPr>
        <b/>
        <sz val="12"/>
        <rFont val="Book Antiqua"/>
        <family val="1"/>
      </rPr>
      <t xml:space="preserve"> Family as Percent of Total Costs</t>
    </r>
  </si>
  <si>
    <t>The calculated family responsibility is the difference between your estimated costs and your financial aid award.</t>
  </si>
  <si>
    <r>
      <t>Note:</t>
    </r>
    <r>
      <rPr>
        <sz val="10"/>
        <rFont val="Arial"/>
      </rPr>
      <t xml:space="preserve">  The yellow-shaded areas of the worksheet are calculated fields.</t>
    </r>
  </si>
  <si>
    <t>Compare how much of your expected billed costs financial aid will cover and how much will you have to pay the school.</t>
  </si>
  <si>
    <t>Meals not on the meal plan</t>
  </si>
  <si>
    <t>Total Estimated Other Costs</t>
  </si>
  <si>
    <t>Estimated Balance Due the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</si>
</sst>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8"/>
      <name val="Arial"/>
    </font>
    <font>
      <b/>
      <sz val="14"/>
      <name val="Book Antiqua"/>
      <family val="1"/>
    </font>
    <font>
      <b/>
      <sz val="12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i/>
      <sz val="10"/>
      <name val="Book Antiqua"/>
      <family val="1"/>
    </font>
    <font>
      <sz val="8"/>
      <name val="Book Antiqua"/>
      <family val="1"/>
    </font>
    <font>
      <b/>
      <sz val="11"/>
      <name val="Book Antiqua"/>
      <family val="1"/>
    </font>
    <font>
      <i/>
      <sz val="11"/>
      <name val="Book Antiqua"/>
      <family val="1"/>
    </font>
    <font>
      <b/>
      <sz val="16"/>
      <name val="Book Antiqua"/>
      <family val="1"/>
    </font>
    <font>
      <b/>
      <sz val="13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/>
    <xf numFmtId="0" fontId="4" fillId="0" borderId="0" xfId="0" applyFont="1"/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top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9" fillId="0" borderId="0" xfId="0" applyFont="1"/>
    <xf numFmtId="0" fontId="9" fillId="0" borderId="0" xfId="0" applyFont="1" applyProtection="1">
      <protection locked="0"/>
    </xf>
    <xf numFmtId="3" fontId="9" fillId="0" borderId="0" xfId="0" applyNumberFormat="1" applyFont="1" applyProtection="1">
      <protection locked="0"/>
    </xf>
    <xf numFmtId="0" fontId="8" fillId="0" borderId="0" xfId="0" applyFont="1"/>
    <xf numFmtId="0" fontId="9" fillId="0" borderId="0" xfId="0" applyFont="1" applyAlignment="1">
      <alignment wrapText="1"/>
    </xf>
    <xf numFmtId="0" fontId="9" fillId="2" borderId="1" xfId="0" applyFont="1" applyFill="1" applyBorder="1" applyProtection="1"/>
    <xf numFmtId="0" fontId="9" fillId="0" borderId="1" xfId="0" applyFont="1" applyBorder="1" applyProtection="1"/>
    <xf numFmtId="0" fontId="9" fillId="0" borderId="2" xfId="0" applyFont="1" applyBorder="1" applyProtection="1"/>
    <xf numFmtId="3" fontId="9" fillId="2" borderId="3" xfId="0" applyNumberFormat="1" applyFont="1" applyFill="1" applyBorder="1" applyProtection="1">
      <protection locked="0"/>
    </xf>
    <xf numFmtId="3" fontId="9" fillId="0" borderId="3" xfId="0" applyNumberFormat="1" applyFont="1" applyBorder="1" applyProtection="1">
      <protection locked="0"/>
    </xf>
    <xf numFmtId="3" fontId="9" fillId="0" borderId="4" xfId="0" applyNumberFormat="1" applyFont="1" applyBorder="1" applyProtection="1">
      <protection locked="0"/>
    </xf>
    <xf numFmtId="3" fontId="9" fillId="2" borderId="5" xfId="0" applyNumberFormat="1" applyFont="1" applyFill="1" applyBorder="1" applyProtection="1">
      <protection locked="0"/>
    </xf>
    <xf numFmtId="3" fontId="9" fillId="0" borderId="5" xfId="0" applyNumberFormat="1" applyFont="1" applyBorder="1" applyProtection="1">
      <protection locked="0"/>
    </xf>
    <xf numFmtId="3" fontId="9" fillId="0" borderId="6" xfId="0" applyNumberFormat="1" applyFont="1" applyBorder="1" applyProtection="1">
      <protection locked="0"/>
    </xf>
    <xf numFmtId="3" fontId="9" fillId="2" borderId="7" xfId="0" applyNumberFormat="1" applyFont="1" applyFill="1" applyBorder="1" applyProtection="1">
      <protection locked="0"/>
    </xf>
    <xf numFmtId="3" fontId="9" fillId="0" borderId="8" xfId="0" applyNumberFormat="1" applyFont="1" applyBorder="1" applyProtection="1">
      <protection locked="0"/>
    </xf>
    <xf numFmtId="3" fontId="9" fillId="2" borderId="8" xfId="0" applyNumberFormat="1" applyFont="1" applyFill="1" applyBorder="1" applyProtection="1">
      <protection locked="0"/>
    </xf>
    <xf numFmtId="3" fontId="9" fillId="2" borderId="9" xfId="0" applyNumberFormat="1" applyFont="1" applyFill="1" applyBorder="1" applyProtection="1">
      <protection locked="0"/>
    </xf>
    <xf numFmtId="3" fontId="9" fillId="0" borderId="10" xfId="0" applyNumberFormat="1" applyFont="1" applyBorder="1" applyProtection="1">
      <protection locked="0"/>
    </xf>
    <xf numFmtId="3" fontId="9" fillId="2" borderId="10" xfId="0" applyNumberFormat="1" applyFont="1" applyFill="1" applyBorder="1" applyProtection="1">
      <protection locked="0"/>
    </xf>
    <xf numFmtId="3" fontId="9" fillId="2" borderId="11" xfId="0" applyNumberFormat="1" applyFont="1" applyFill="1" applyBorder="1" applyProtection="1">
      <protection locked="0"/>
    </xf>
    <xf numFmtId="3" fontId="9" fillId="0" borderId="12" xfId="0" applyNumberFormat="1" applyFont="1" applyBorder="1" applyProtection="1">
      <protection locked="0"/>
    </xf>
    <xf numFmtId="3" fontId="9" fillId="2" borderId="12" xfId="0" applyNumberFormat="1" applyFont="1" applyFill="1" applyBorder="1" applyProtection="1">
      <protection locked="0"/>
    </xf>
    <xf numFmtId="3" fontId="9" fillId="0" borderId="9" xfId="0" applyNumberFormat="1" applyFont="1" applyBorder="1" applyProtection="1">
      <protection locked="0"/>
    </xf>
    <xf numFmtId="3" fontId="9" fillId="0" borderId="11" xfId="0" applyNumberFormat="1" applyFont="1" applyBorder="1" applyProtection="1">
      <protection locked="0"/>
    </xf>
    <xf numFmtId="0" fontId="9" fillId="2" borderId="7" xfId="0" applyFont="1" applyFill="1" applyBorder="1" applyProtection="1">
      <protection locked="0"/>
    </xf>
    <xf numFmtId="0" fontId="9" fillId="0" borderId="7" xfId="0" applyFont="1" applyBorder="1" applyProtection="1">
      <protection locked="0"/>
    </xf>
    <xf numFmtId="0" fontId="9" fillId="0" borderId="8" xfId="0" applyFont="1" applyBorder="1" applyProtection="1">
      <protection locked="0"/>
    </xf>
    <xf numFmtId="3" fontId="9" fillId="0" borderId="13" xfId="0" applyNumberFormat="1" applyFont="1" applyBorder="1" applyProtection="1">
      <protection locked="0"/>
    </xf>
    <xf numFmtId="3" fontId="9" fillId="0" borderId="14" xfId="0" applyNumberFormat="1" applyFont="1" applyBorder="1" applyProtection="1">
      <protection locked="0"/>
    </xf>
    <xf numFmtId="3" fontId="9" fillId="2" borderId="15" xfId="0" applyNumberFormat="1" applyFont="1" applyFill="1" applyBorder="1" applyProtection="1">
      <protection locked="0"/>
    </xf>
    <xf numFmtId="3" fontId="9" fillId="0" borderId="16" xfId="0" applyNumberFormat="1" applyFont="1" applyBorder="1" applyProtection="1">
      <protection locked="0"/>
    </xf>
    <xf numFmtId="3" fontId="9" fillId="2" borderId="16" xfId="0" applyNumberFormat="1" applyFont="1" applyFill="1" applyBorder="1" applyProtection="1">
      <protection locked="0"/>
    </xf>
    <xf numFmtId="3" fontId="9" fillId="0" borderId="17" xfId="0" applyNumberFormat="1" applyFont="1" applyBorder="1" applyProtection="1">
      <protection locked="0"/>
    </xf>
    <xf numFmtId="3" fontId="9" fillId="0" borderId="18" xfId="0" applyNumberFormat="1" applyFont="1" applyBorder="1" applyProtection="1">
      <protection locked="0"/>
    </xf>
    <xf numFmtId="0" fontId="9" fillId="3" borderId="19" xfId="0" applyFont="1" applyFill="1" applyBorder="1" applyProtection="1">
      <protection locked="0"/>
    </xf>
    <xf numFmtId="3" fontId="9" fillId="3" borderId="0" xfId="0" applyNumberFormat="1" applyFont="1" applyFill="1" applyBorder="1" applyProtection="1">
      <protection locked="0"/>
    </xf>
    <xf numFmtId="3" fontId="9" fillId="3" borderId="0" xfId="0" applyNumberFormat="1" applyFont="1" applyFill="1" applyProtection="1">
      <protection locked="0"/>
    </xf>
    <xf numFmtId="3" fontId="9" fillId="0" borderId="15" xfId="0" applyNumberFormat="1" applyFont="1" applyBorder="1" applyProtection="1">
      <protection locked="0"/>
    </xf>
    <xf numFmtId="0" fontId="9" fillId="0" borderId="0" xfId="0" applyFont="1" applyFill="1"/>
    <xf numFmtId="0" fontId="0" fillId="0" borderId="0" xfId="0" applyBorder="1" applyAlignment="1">
      <alignment vertical="center"/>
    </xf>
    <xf numFmtId="49" fontId="9" fillId="2" borderId="19" xfId="0" applyNumberFormat="1" applyFont="1" applyFill="1" applyBorder="1" applyProtection="1">
      <protection locked="0"/>
    </xf>
    <xf numFmtId="49" fontId="9" fillId="0" borderId="19" xfId="0" applyNumberFormat="1" applyFont="1" applyFill="1" applyBorder="1" applyProtection="1">
      <protection locked="0"/>
    </xf>
    <xf numFmtId="49" fontId="9" fillId="3" borderId="19" xfId="0" applyNumberFormat="1" applyFont="1" applyFill="1" applyBorder="1" applyProtection="1">
      <protection locked="0"/>
    </xf>
    <xf numFmtId="49" fontId="9" fillId="2" borderId="20" xfId="0" applyNumberFormat="1" applyFont="1" applyFill="1" applyBorder="1" applyProtection="1">
      <protection locked="0"/>
    </xf>
    <xf numFmtId="49" fontId="9" fillId="3" borderId="21" xfId="0" applyNumberFormat="1" applyFont="1" applyFill="1" applyBorder="1" applyProtection="1">
      <protection locked="0"/>
    </xf>
    <xf numFmtId="0" fontId="9" fillId="3" borderId="22" xfId="0" applyFont="1" applyFill="1" applyBorder="1" applyProtection="1">
      <protection locked="0"/>
    </xf>
    <xf numFmtId="0" fontId="8" fillId="2" borderId="22" xfId="0" applyFont="1" applyFill="1" applyBorder="1" applyAlignment="1" applyProtection="1">
      <alignment horizontal="center"/>
      <protection locked="0"/>
    </xf>
    <xf numFmtId="0" fontId="8" fillId="3" borderId="22" xfId="0" applyFont="1" applyFill="1" applyBorder="1" applyAlignment="1" applyProtection="1">
      <alignment horizontal="center"/>
      <protection locked="0"/>
    </xf>
    <xf numFmtId="0" fontId="8" fillId="3" borderId="23" xfId="0" applyFont="1" applyFill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0" fontId="9" fillId="2" borderId="1" xfId="0" applyFont="1" applyFill="1" applyBorder="1" applyProtection="1">
      <protection locked="0"/>
    </xf>
    <xf numFmtId="0" fontId="9" fillId="0" borderId="1" xfId="0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9" fillId="0" borderId="10" xfId="0" applyFont="1" applyBorder="1" applyAlignment="1" applyProtection="1">
      <alignment horizontal="left" indent="1"/>
      <protection locked="0"/>
    </xf>
    <xf numFmtId="0" fontId="9" fillId="0" borderId="10" xfId="0" applyFont="1" applyBorder="1" applyAlignment="1" applyProtection="1">
      <alignment horizontal="left" indent="3"/>
      <protection locked="0"/>
    </xf>
    <xf numFmtId="0" fontId="9" fillId="0" borderId="12" xfId="0" applyFont="1" applyBorder="1" applyAlignment="1" applyProtection="1">
      <alignment horizontal="left" indent="1"/>
      <protection locked="0"/>
    </xf>
    <xf numFmtId="0" fontId="12" fillId="4" borderId="24" xfId="0" applyFont="1" applyFill="1" applyBorder="1" applyAlignment="1" applyProtection="1">
      <alignment horizontal="left" indent="1"/>
      <protection locked="0"/>
    </xf>
    <xf numFmtId="0" fontId="12" fillId="0" borderId="7" xfId="0" applyFont="1" applyBorder="1" applyProtection="1">
      <protection locked="0"/>
    </xf>
    <xf numFmtId="0" fontId="9" fillId="0" borderId="9" xfId="0" applyFont="1" applyBorder="1" applyAlignment="1" applyProtection="1">
      <alignment horizontal="left" indent="1"/>
      <protection locked="0"/>
    </xf>
    <xf numFmtId="0" fontId="9" fillId="0" borderId="9" xfId="0" applyFont="1" applyBorder="1" applyAlignment="1" applyProtection="1">
      <alignment horizontal="left" indent="3"/>
      <protection locked="0"/>
    </xf>
    <xf numFmtId="0" fontId="9" fillId="0" borderId="11" xfId="0" applyFont="1" applyBorder="1" applyAlignment="1" applyProtection="1">
      <alignment horizontal="left" indent="3"/>
      <protection locked="0"/>
    </xf>
    <xf numFmtId="0" fontId="8" fillId="3" borderId="0" xfId="0" applyFont="1" applyFill="1" applyProtection="1">
      <protection locked="0"/>
    </xf>
    <xf numFmtId="3" fontId="8" fillId="3" borderId="0" xfId="0" applyNumberFormat="1" applyFont="1" applyFill="1" applyBorder="1" applyProtection="1">
      <protection locked="0"/>
    </xf>
    <xf numFmtId="3" fontId="8" fillId="3" borderId="0" xfId="0" applyNumberFormat="1" applyFont="1" applyFill="1" applyProtection="1">
      <protection locked="0"/>
    </xf>
    <xf numFmtId="0" fontId="7" fillId="4" borderId="24" xfId="0" applyFont="1" applyFill="1" applyBorder="1" applyProtection="1">
      <protection locked="0"/>
    </xf>
    <xf numFmtId="0" fontId="7" fillId="0" borderId="8" xfId="0" applyFont="1" applyBorder="1" applyProtection="1">
      <protection locked="0"/>
    </xf>
    <xf numFmtId="0" fontId="9" fillId="3" borderId="0" xfId="0" applyFont="1" applyFill="1" applyBorder="1" applyProtection="1">
      <protection locked="0"/>
    </xf>
    <xf numFmtId="0" fontId="9" fillId="3" borderId="0" xfId="0" applyFont="1" applyFill="1" applyProtection="1"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10" xfId="0" applyFont="1" applyBorder="1" applyProtection="1">
      <protection locked="0"/>
    </xf>
    <xf numFmtId="0" fontId="15" fillId="0" borderId="8" xfId="0" applyFont="1" applyBorder="1" applyAlignment="1" applyProtection="1">
      <alignment horizontal="left"/>
      <protection locked="0"/>
    </xf>
    <xf numFmtId="0" fontId="12" fillId="0" borderId="10" xfId="0" applyFont="1" applyBorder="1" applyProtection="1">
      <protection locked="0"/>
    </xf>
    <xf numFmtId="0" fontId="7" fillId="4" borderId="24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horizontal="left" indent="1"/>
      <protection locked="0"/>
    </xf>
    <xf numFmtId="0" fontId="9" fillId="0" borderId="0" xfId="0" applyFont="1" applyFill="1" applyProtection="1">
      <protection locked="0"/>
    </xf>
    <xf numFmtId="3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3" fontId="8" fillId="4" borderId="25" xfId="0" applyNumberFormat="1" applyFont="1" applyFill="1" applyBorder="1" applyProtection="1"/>
    <xf numFmtId="3" fontId="9" fillId="2" borderId="9" xfId="0" applyNumberFormat="1" applyFont="1" applyFill="1" applyBorder="1" applyProtection="1"/>
    <xf numFmtId="3" fontId="9" fillId="0" borderId="10" xfId="0" applyNumberFormat="1" applyFont="1" applyBorder="1" applyProtection="1"/>
    <xf numFmtId="3" fontId="9" fillId="2" borderId="10" xfId="0" applyNumberFormat="1" applyFont="1" applyFill="1" applyBorder="1" applyProtection="1"/>
    <xf numFmtId="0" fontId="9" fillId="2" borderId="9" xfId="0" applyFont="1" applyFill="1" applyBorder="1" applyProtection="1"/>
    <xf numFmtId="0" fontId="9" fillId="0" borderId="10" xfId="0" applyFont="1" applyBorder="1" applyProtection="1"/>
    <xf numFmtId="0" fontId="9" fillId="2" borderId="10" xfId="0" applyFont="1" applyFill="1" applyBorder="1" applyProtection="1"/>
    <xf numFmtId="9" fontId="9" fillId="2" borderId="9" xfId="0" applyNumberFormat="1" applyFont="1" applyFill="1" applyBorder="1" applyProtection="1"/>
    <xf numFmtId="9" fontId="9" fillId="0" borderId="10" xfId="0" applyNumberFormat="1" applyFont="1" applyBorder="1" applyProtection="1"/>
    <xf numFmtId="9" fontId="9" fillId="2" borderId="10" xfId="0" applyNumberFormat="1" applyFont="1" applyFill="1" applyBorder="1" applyProtection="1"/>
    <xf numFmtId="9" fontId="9" fillId="2" borderId="11" xfId="0" applyNumberFormat="1" applyFont="1" applyFill="1" applyBorder="1" applyProtection="1"/>
    <xf numFmtId="9" fontId="9" fillId="0" borderId="12" xfId="0" applyNumberFormat="1" applyFont="1" applyBorder="1" applyProtection="1"/>
    <xf numFmtId="9" fontId="9" fillId="2" borderId="12" xfId="0" applyNumberFormat="1" applyFont="1" applyFill="1" applyBorder="1" applyProtection="1"/>
    <xf numFmtId="3" fontId="9" fillId="2" borderId="3" xfId="0" applyNumberFormat="1" applyFont="1" applyFill="1" applyBorder="1" applyProtection="1"/>
    <xf numFmtId="3" fontId="9" fillId="0" borderId="3" xfId="0" applyNumberFormat="1" applyFont="1" applyBorder="1" applyProtection="1"/>
    <xf numFmtId="3" fontId="9" fillId="0" borderId="4" xfId="0" applyNumberFormat="1" applyFont="1" applyBorder="1" applyProtection="1"/>
    <xf numFmtId="3" fontId="10" fillId="2" borderId="9" xfId="0" applyNumberFormat="1" applyFont="1" applyFill="1" applyBorder="1" applyAlignment="1" applyProtection="1">
      <alignment horizontal="right"/>
    </xf>
    <xf numFmtId="3" fontId="10" fillId="0" borderId="10" xfId="0" applyNumberFormat="1" applyFont="1" applyBorder="1" applyAlignment="1" applyProtection="1">
      <alignment horizontal="right"/>
    </xf>
    <xf numFmtId="3" fontId="10" fillId="2" borderId="10" xfId="0" applyNumberFormat="1" applyFont="1" applyFill="1" applyBorder="1" applyAlignment="1" applyProtection="1">
      <alignment horizontal="right"/>
    </xf>
    <xf numFmtId="3" fontId="9" fillId="2" borderId="11" xfId="0" applyNumberFormat="1" applyFont="1" applyFill="1" applyBorder="1" applyProtection="1"/>
    <xf numFmtId="3" fontId="9" fillId="0" borderId="12" xfId="0" applyNumberFormat="1" applyFont="1" applyBorder="1" applyProtection="1"/>
    <xf numFmtId="3" fontId="9" fillId="2" borderId="12" xfId="0" applyNumberFormat="1" applyFont="1" applyFill="1" applyBorder="1" applyProtection="1"/>
    <xf numFmtId="0" fontId="11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6" fillId="0" borderId="24" xfId="0" applyFont="1" applyBorder="1" applyAlignment="1" applyProtection="1">
      <alignment horizontal="center" wrapText="1"/>
      <protection locked="0"/>
    </xf>
    <xf numFmtId="0" fontId="6" fillId="0" borderId="26" xfId="0" applyFont="1" applyBorder="1" applyAlignment="1" applyProtection="1">
      <alignment horizontal="center" wrapText="1"/>
      <protection locked="0"/>
    </xf>
    <xf numFmtId="0" fontId="6" fillId="0" borderId="27" xfId="0" applyFont="1" applyBorder="1" applyAlignment="1" applyProtection="1">
      <alignment horizontal="center" wrapText="1"/>
      <protection locked="0"/>
    </xf>
    <xf numFmtId="0" fontId="6" fillId="0" borderId="23" xfId="0" applyFont="1" applyBorder="1" applyAlignment="1" applyProtection="1">
      <alignment horizontal="center" wrapText="1"/>
      <protection locked="0"/>
    </xf>
    <xf numFmtId="0" fontId="14" fillId="0" borderId="24" xfId="0" applyFont="1" applyFill="1" applyBorder="1" applyAlignment="1" applyProtection="1">
      <alignment horizontal="center"/>
      <protection locked="0"/>
    </xf>
    <xf numFmtId="0" fontId="14" fillId="0" borderId="26" xfId="0" applyFont="1" applyFill="1" applyBorder="1" applyAlignment="1" applyProtection="1">
      <alignment horizontal="center"/>
      <protection locked="0"/>
    </xf>
    <xf numFmtId="0" fontId="14" fillId="0" borderId="28" xfId="0" applyFont="1" applyFill="1" applyBorder="1" applyAlignment="1" applyProtection="1">
      <alignment horizontal="center"/>
      <protection locked="0"/>
    </xf>
    <xf numFmtId="0" fontId="6" fillId="3" borderId="29" xfId="0" applyFont="1" applyFill="1" applyBorder="1" applyAlignment="1" applyProtection="1">
      <alignment horizontal="center"/>
      <protection locked="0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8" xfId="0" applyFont="1" applyFill="1" applyBorder="1" applyAlignment="1" applyProtection="1">
      <alignment horizontal="center"/>
      <protection locked="0"/>
    </xf>
    <xf numFmtId="0" fontId="13" fillId="0" borderId="24" xfId="0" applyFont="1" applyFill="1" applyBorder="1" applyAlignment="1" applyProtection="1">
      <alignment horizontal="center" vertical="center"/>
      <protection locked="0"/>
    </xf>
    <xf numFmtId="0" fontId="13" fillId="0" borderId="26" xfId="0" applyFont="1" applyFill="1" applyBorder="1" applyAlignment="1" applyProtection="1">
      <alignment horizontal="center" vertical="center"/>
      <protection locked="0"/>
    </xf>
    <xf numFmtId="0" fontId="13" fillId="0" borderId="28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showGridLines="0" topLeftCell="A11" workbookViewId="0">
      <selection activeCell="A3" sqref="A3"/>
    </sheetView>
  </sheetViews>
  <sheetFormatPr defaultRowHeight="12.75" x14ac:dyDescent="0.2"/>
  <cols>
    <col min="1" max="1" width="7.28515625" style="6" customWidth="1"/>
    <col min="2" max="2" width="115.85546875" customWidth="1"/>
  </cols>
  <sheetData>
    <row r="1" spans="1:2" s="1" customFormat="1" ht="15.75" x14ac:dyDescent="0.25">
      <c r="A1" s="3" t="s">
        <v>4</v>
      </c>
    </row>
    <row r="2" spans="1:2" x14ac:dyDescent="0.2">
      <c r="A2" s="4"/>
    </row>
    <row r="4" spans="1:2" x14ac:dyDescent="0.2">
      <c r="A4" s="4" t="s">
        <v>6</v>
      </c>
      <c r="B4" t="s">
        <v>15</v>
      </c>
    </row>
    <row r="5" spans="1:2" x14ac:dyDescent="0.2">
      <c r="A5" s="4"/>
      <c r="B5" s="8" t="s">
        <v>19</v>
      </c>
    </row>
    <row r="6" spans="1:2" x14ac:dyDescent="0.2">
      <c r="A6" s="4"/>
      <c r="B6" s="8" t="s">
        <v>20</v>
      </c>
    </row>
    <row r="7" spans="1:2" x14ac:dyDescent="0.2">
      <c r="A7" s="4"/>
      <c r="B7" s="8" t="s">
        <v>21</v>
      </c>
    </row>
    <row r="8" spans="1:2" x14ac:dyDescent="0.2">
      <c r="A8" s="4"/>
      <c r="B8" s="8" t="s">
        <v>22</v>
      </c>
    </row>
    <row r="9" spans="1:2" x14ac:dyDescent="0.2">
      <c r="A9" s="4"/>
    </row>
    <row r="10" spans="1:2" x14ac:dyDescent="0.2">
      <c r="A10" s="4" t="s">
        <v>7</v>
      </c>
      <c r="B10" t="s">
        <v>24</v>
      </c>
    </row>
    <row r="11" spans="1:2" x14ac:dyDescent="0.2">
      <c r="A11" s="4"/>
    </row>
    <row r="12" spans="1:2" x14ac:dyDescent="0.2">
      <c r="A12" s="4" t="s">
        <v>8</v>
      </c>
      <c r="B12" t="s">
        <v>25</v>
      </c>
    </row>
    <row r="13" spans="1:2" x14ac:dyDescent="0.2">
      <c r="A13" s="4"/>
      <c r="B13" s="8" t="s">
        <v>87</v>
      </c>
    </row>
    <row r="14" spans="1:2" ht="38.25" x14ac:dyDescent="0.2">
      <c r="A14" s="4"/>
      <c r="B14" s="7" t="s">
        <v>89</v>
      </c>
    </row>
    <row r="15" spans="1:2" x14ac:dyDescent="0.2">
      <c r="A15" s="4"/>
    </row>
    <row r="16" spans="1:2" x14ac:dyDescent="0.2">
      <c r="A16" s="5" t="s">
        <v>9</v>
      </c>
      <c r="B16" t="s">
        <v>26</v>
      </c>
    </row>
    <row r="17" spans="1:2" x14ac:dyDescent="0.2">
      <c r="B17" s="7" t="s">
        <v>16</v>
      </c>
    </row>
    <row r="18" spans="1:2" x14ac:dyDescent="0.2">
      <c r="B18" s="7" t="s">
        <v>17</v>
      </c>
    </row>
    <row r="19" spans="1:2" ht="25.5" x14ac:dyDescent="0.2">
      <c r="B19" s="7" t="s">
        <v>18</v>
      </c>
    </row>
    <row r="20" spans="1:2" ht="25.5" x14ac:dyDescent="0.2">
      <c r="A20" s="4"/>
      <c r="B20" s="7" t="s">
        <v>5</v>
      </c>
    </row>
    <row r="21" spans="1:2" ht="25.5" x14ac:dyDescent="0.2">
      <c r="A21" s="4"/>
      <c r="B21" s="7" t="s">
        <v>23</v>
      </c>
    </row>
    <row r="22" spans="1:2" x14ac:dyDescent="0.2">
      <c r="A22" s="4"/>
    </row>
    <row r="23" spans="1:2" x14ac:dyDescent="0.2">
      <c r="A23" s="4" t="s">
        <v>10</v>
      </c>
      <c r="B23" t="s">
        <v>31</v>
      </c>
    </row>
    <row r="24" spans="1:2" x14ac:dyDescent="0.2">
      <c r="A24" s="4"/>
      <c r="B24" s="8" t="s">
        <v>27</v>
      </c>
    </row>
    <row r="25" spans="1:2" x14ac:dyDescent="0.2">
      <c r="A25" s="4"/>
      <c r="B25" s="8" t="s">
        <v>28</v>
      </c>
    </row>
    <row r="26" spans="1:2" x14ac:dyDescent="0.2">
      <c r="A26" s="4"/>
      <c r="B26" s="8" t="s">
        <v>29</v>
      </c>
    </row>
    <row r="27" spans="1:2" x14ac:dyDescent="0.2">
      <c r="A27" s="4"/>
      <c r="B27" s="8" t="s">
        <v>30</v>
      </c>
    </row>
    <row r="28" spans="1:2" x14ac:dyDescent="0.2">
      <c r="A28" s="4"/>
      <c r="B28" s="8" t="s">
        <v>103</v>
      </c>
    </row>
    <row r="30" spans="1:2" x14ac:dyDescent="0.2">
      <c r="A30" s="4" t="s">
        <v>11</v>
      </c>
      <c r="B30" s="9" t="s">
        <v>98</v>
      </c>
    </row>
    <row r="31" spans="1:2" x14ac:dyDescent="0.2">
      <c r="A31" s="4"/>
      <c r="B31" s="8" t="s">
        <v>101</v>
      </c>
    </row>
    <row r="32" spans="1:2" x14ac:dyDescent="0.2">
      <c r="A32" s="4"/>
      <c r="B32" s="8" t="s">
        <v>32</v>
      </c>
    </row>
    <row r="33" spans="1:2" x14ac:dyDescent="0.2">
      <c r="A33" s="4"/>
      <c r="B33" s="8"/>
    </row>
    <row r="34" spans="1:2" x14ac:dyDescent="0.2">
      <c r="A34" s="4"/>
    </row>
    <row r="35" spans="1:2" x14ac:dyDescent="0.2">
      <c r="A35" s="4"/>
      <c r="B35" s="2" t="s">
        <v>102</v>
      </c>
    </row>
    <row r="36" spans="1:2" x14ac:dyDescent="0.2">
      <c r="A36" s="4"/>
    </row>
  </sheetData>
  <phoneticPr fontId="5" type="noConversion"/>
  <pageMargins left="0.75" right="0.75" top="0.75" bottom="0.75" header="0.5" footer="0.5"/>
  <pageSetup orientation="landscape" horizontalDpi="4294967294" r:id="rId1"/>
  <headerFooter alignWithMargins="0"/>
  <ignoredErrors>
    <ignoredError sqref="A4 A10 A12 A23 A16 A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"/>
  <sheetViews>
    <sheetView showGridLines="0" tabSelected="1" zoomScaleNormal="100" workbookViewId="0">
      <selection activeCell="H27" sqref="H27"/>
    </sheetView>
  </sheetViews>
  <sheetFormatPr defaultRowHeight="13.5" x14ac:dyDescent="0.25"/>
  <cols>
    <col min="1" max="1" width="42.7109375" style="10" customWidth="1"/>
    <col min="2" max="5" width="18.7109375" style="10" customWidth="1"/>
    <col min="6" max="16384" width="9.140625" style="10"/>
  </cols>
  <sheetData>
    <row r="1" spans="1:19" s="49" customFormat="1" ht="25.5" customHeight="1" thickBot="1" x14ac:dyDescent="0.35">
      <c r="A1" s="118" t="s">
        <v>91</v>
      </c>
      <c r="B1" s="119"/>
      <c r="C1" s="119"/>
      <c r="D1" s="119"/>
      <c r="E1" s="120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19" ht="26.25" customHeight="1" thickBot="1" x14ac:dyDescent="0.3">
      <c r="A2" s="124" t="s">
        <v>90</v>
      </c>
      <c r="B2" s="125"/>
      <c r="C2" s="125"/>
      <c r="D2" s="125"/>
      <c r="E2" s="126"/>
      <c r="F2" s="86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19.5" customHeight="1" thickBot="1" x14ac:dyDescent="0.35">
      <c r="A3" s="121" t="s">
        <v>49</v>
      </c>
      <c r="B3" s="122"/>
      <c r="C3" s="122"/>
      <c r="D3" s="122"/>
      <c r="E3" s="12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15" x14ac:dyDescent="0.3">
      <c r="A4" s="56"/>
      <c r="B4" s="57" t="s">
        <v>48</v>
      </c>
      <c r="C4" s="58" t="s">
        <v>48</v>
      </c>
      <c r="D4" s="57" t="s">
        <v>48</v>
      </c>
      <c r="E4" s="59" t="s">
        <v>48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7.25" customHeight="1" thickBot="1" x14ac:dyDescent="0.3">
      <c r="A5" s="45"/>
      <c r="B5" s="51"/>
      <c r="C5" s="53"/>
      <c r="D5" s="54"/>
      <c r="E5" s="5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ht="15" x14ac:dyDescent="0.25">
      <c r="A6" s="60" t="s">
        <v>82</v>
      </c>
      <c r="B6" s="61"/>
      <c r="C6" s="62"/>
      <c r="D6" s="61"/>
      <c r="E6" s="63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x14ac:dyDescent="0.25">
      <c r="A7" s="64" t="s">
        <v>52</v>
      </c>
      <c r="B7" s="18"/>
      <c r="C7" s="19"/>
      <c r="D7" s="18"/>
      <c r="E7" s="20"/>
      <c r="F7" s="12"/>
      <c r="G7" s="12"/>
      <c r="H7" s="12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x14ac:dyDescent="0.25">
      <c r="A8" s="64" t="s">
        <v>53</v>
      </c>
      <c r="B8" s="18"/>
      <c r="C8" s="19"/>
      <c r="D8" s="18"/>
      <c r="E8" s="20"/>
      <c r="F8" s="12"/>
      <c r="G8" s="12"/>
      <c r="H8" s="1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x14ac:dyDescent="0.25">
      <c r="A9" s="64" t="s">
        <v>54</v>
      </c>
      <c r="B9" s="18"/>
      <c r="C9" s="19"/>
      <c r="D9" s="18"/>
      <c r="E9" s="20"/>
      <c r="F9" s="12"/>
      <c r="G9" s="12"/>
      <c r="H9" s="12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x14ac:dyDescent="0.25">
      <c r="A10" s="65" t="s">
        <v>83</v>
      </c>
      <c r="B10" s="18"/>
      <c r="C10" s="19"/>
      <c r="D10" s="18"/>
      <c r="E10" s="20"/>
      <c r="F10" s="12"/>
      <c r="G10" s="12"/>
      <c r="H10" s="12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x14ac:dyDescent="0.25">
      <c r="A11" s="65" t="s">
        <v>84</v>
      </c>
      <c r="B11" s="18"/>
      <c r="C11" s="19"/>
      <c r="D11" s="18"/>
      <c r="E11" s="20"/>
      <c r="F11" s="12"/>
      <c r="G11" s="12"/>
      <c r="H11" s="12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x14ac:dyDescent="0.25">
      <c r="A12" s="65" t="s">
        <v>85</v>
      </c>
      <c r="B12" s="18"/>
      <c r="C12" s="19"/>
      <c r="D12" s="18"/>
      <c r="E12" s="20"/>
      <c r="F12" s="12"/>
      <c r="G12" s="12"/>
      <c r="H12" s="12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x14ac:dyDescent="0.25">
      <c r="A13" s="65" t="s">
        <v>86</v>
      </c>
      <c r="B13" s="18"/>
      <c r="C13" s="19"/>
      <c r="D13" s="18"/>
      <c r="E13" s="20"/>
      <c r="F13" s="12"/>
      <c r="G13" s="12"/>
      <c r="H13" s="12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x14ac:dyDescent="0.25">
      <c r="A14" s="65" t="s">
        <v>45</v>
      </c>
      <c r="B14" s="18"/>
      <c r="C14" s="19"/>
      <c r="D14" s="18"/>
      <c r="E14" s="20"/>
      <c r="F14" s="12"/>
      <c r="G14" s="12"/>
      <c r="H14" s="12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x14ac:dyDescent="0.25">
      <c r="A15" s="64" t="s">
        <v>55</v>
      </c>
      <c r="B15" s="18"/>
      <c r="C15" s="19"/>
      <c r="D15" s="18"/>
      <c r="E15" s="20"/>
      <c r="F15" s="12"/>
      <c r="G15" s="12"/>
      <c r="H15" s="12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4.25" thickBot="1" x14ac:dyDescent="0.3">
      <c r="A16" s="66" t="s">
        <v>56</v>
      </c>
      <c r="B16" s="21"/>
      <c r="C16" s="22"/>
      <c r="D16" s="21"/>
      <c r="E16" s="23"/>
      <c r="F16" s="12"/>
      <c r="G16" s="12"/>
      <c r="H16" s="12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s="13" customFormat="1" ht="16.5" thickBot="1" x14ac:dyDescent="0.35">
      <c r="A17" s="67" t="s">
        <v>34</v>
      </c>
      <c r="B17" s="90">
        <f>SUM(B6:B16)</f>
        <v>0</v>
      </c>
      <c r="C17" s="90">
        <f>SUM(C6:C16)</f>
        <v>0</v>
      </c>
      <c r="D17" s="90">
        <f>SUM(D6:D16)</f>
        <v>0</v>
      </c>
      <c r="E17" s="90">
        <f>SUM(E6:E16)</f>
        <v>0</v>
      </c>
      <c r="F17" s="87"/>
      <c r="G17" s="87"/>
      <c r="H17" s="87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</row>
    <row r="18" spans="1:19" ht="18.75" customHeight="1" x14ac:dyDescent="0.25">
      <c r="A18" s="68" t="s">
        <v>51</v>
      </c>
      <c r="B18" s="26"/>
      <c r="C18" s="38"/>
      <c r="D18" s="24"/>
      <c r="E18" s="25"/>
      <c r="F18" s="12"/>
      <c r="G18" s="12"/>
      <c r="H18" s="12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x14ac:dyDescent="0.25">
      <c r="A19" s="69" t="s">
        <v>57</v>
      </c>
      <c r="B19" s="29"/>
      <c r="C19" s="38"/>
      <c r="D19" s="29"/>
      <c r="E19" s="28"/>
      <c r="F19" s="12"/>
      <c r="G19" s="12"/>
      <c r="H19" s="12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x14ac:dyDescent="0.25">
      <c r="A20" s="69" t="s">
        <v>58</v>
      </c>
      <c r="B20" s="29"/>
      <c r="C20" s="38"/>
      <c r="D20" s="29"/>
      <c r="E20" s="28"/>
      <c r="F20" s="12"/>
      <c r="G20" s="12"/>
      <c r="H20" s="12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x14ac:dyDescent="0.25">
      <c r="A21" s="69" t="s">
        <v>59</v>
      </c>
      <c r="B21" s="29"/>
      <c r="C21" s="38"/>
      <c r="D21" s="29"/>
      <c r="E21" s="28"/>
      <c r="F21" s="12"/>
      <c r="G21" s="12"/>
      <c r="H21" s="12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x14ac:dyDescent="0.25">
      <c r="A22" s="69" t="s">
        <v>104</v>
      </c>
      <c r="B22" s="29"/>
      <c r="C22" s="38"/>
      <c r="D22" s="29"/>
      <c r="E22" s="28"/>
      <c r="F22" s="12"/>
      <c r="G22" s="12"/>
      <c r="H22" s="12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x14ac:dyDescent="0.25">
      <c r="A23" s="69" t="s">
        <v>60</v>
      </c>
      <c r="B23" s="29"/>
      <c r="C23" s="38"/>
      <c r="D23" s="29"/>
      <c r="E23" s="28"/>
      <c r="F23" s="12"/>
      <c r="G23" s="12"/>
      <c r="H23" s="12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x14ac:dyDescent="0.25">
      <c r="A24" s="70" t="s">
        <v>88</v>
      </c>
      <c r="B24" s="29"/>
      <c r="C24" s="38"/>
      <c r="D24" s="29"/>
      <c r="E24" s="28"/>
      <c r="F24" s="12"/>
      <c r="G24" s="12"/>
      <c r="H24" s="12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x14ac:dyDescent="0.25">
      <c r="A25" s="70" t="s">
        <v>46</v>
      </c>
      <c r="B25" s="29"/>
      <c r="C25" s="38"/>
      <c r="D25" s="29"/>
      <c r="E25" s="43"/>
      <c r="F25" s="12"/>
      <c r="G25" s="12"/>
      <c r="H25" s="12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x14ac:dyDescent="0.25">
      <c r="A26" s="69" t="s">
        <v>61</v>
      </c>
      <c r="B26" s="42"/>
      <c r="C26" s="44"/>
      <c r="D26" s="40"/>
      <c r="E26" s="41"/>
      <c r="F26" s="12"/>
      <c r="G26" s="12"/>
      <c r="H26" s="12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x14ac:dyDescent="0.25">
      <c r="A27" s="70" t="s">
        <v>47</v>
      </c>
      <c r="B27" s="29"/>
      <c r="C27" s="38"/>
      <c r="D27" s="27"/>
      <c r="E27" s="28"/>
      <c r="F27" s="12"/>
      <c r="G27" s="12"/>
      <c r="H27" s="12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x14ac:dyDescent="0.25">
      <c r="A28" s="70" t="s">
        <v>43</v>
      </c>
      <c r="B28" s="29"/>
      <c r="C28" s="38"/>
      <c r="D28" s="27"/>
      <c r="E28" s="28"/>
      <c r="F28" s="12"/>
      <c r="G28" s="12"/>
      <c r="H28" s="12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x14ac:dyDescent="0.25">
      <c r="A29" s="70" t="s">
        <v>44</v>
      </c>
      <c r="B29" s="29"/>
      <c r="C29" s="38"/>
      <c r="D29" s="27"/>
      <c r="E29" s="28"/>
      <c r="F29" s="12"/>
      <c r="G29" s="12"/>
      <c r="H29" s="12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ht="14.25" thickBot="1" x14ac:dyDescent="0.3">
      <c r="A30" s="71" t="s">
        <v>45</v>
      </c>
      <c r="B30" s="32"/>
      <c r="C30" s="39"/>
      <c r="D30" s="30"/>
      <c r="E30" s="31"/>
      <c r="F30" s="12"/>
      <c r="G30" s="12"/>
      <c r="H30" s="12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s="13" customFormat="1" ht="16.5" thickBot="1" x14ac:dyDescent="0.35">
      <c r="A31" s="67" t="s">
        <v>105</v>
      </c>
      <c r="B31" s="90">
        <f>SUM(B18:B30)</f>
        <v>0</v>
      </c>
      <c r="C31" s="90">
        <f>SUM(C18:C30)</f>
        <v>0</v>
      </c>
      <c r="D31" s="90">
        <f>SUM(D18:D30)</f>
        <v>0</v>
      </c>
      <c r="E31" s="90">
        <f>SUM(E18:E30)</f>
        <v>0</v>
      </c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</row>
    <row r="32" spans="1:19" ht="15.75" thickBot="1" x14ac:dyDescent="0.35">
      <c r="A32" s="72"/>
      <c r="B32" s="73"/>
      <c r="C32" s="74"/>
      <c r="D32" s="74"/>
      <c r="E32" s="74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s="13" customFormat="1" ht="16.5" customHeight="1" thickBot="1" x14ac:dyDescent="0.35">
      <c r="A33" s="75" t="s">
        <v>40</v>
      </c>
      <c r="B33" s="90">
        <f>B17+B31</f>
        <v>0</v>
      </c>
      <c r="C33" s="90">
        <f>C17+C31</f>
        <v>0</v>
      </c>
      <c r="D33" s="90">
        <f>D17+D31</f>
        <v>0</v>
      </c>
      <c r="E33" s="90">
        <f>E17+E31</f>
        <v>0</v>
      </c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</row>
    <row r="34" spans="1:19" s="13" customFormat="1" ht="15.75" thickBot="1" x14ac:dyDescent="0.35">
      <c r="A34" s="72"/>
      <c r="B34" s="46"/>
      <c r="C34" s="47"/>
      <c r="D34" s="47"/>
      <c r="E34" s="47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</row>
    <row r="35" spans="1:19" s="14" customFormat="1" ht="19.5" thickBot="1" x14ac:dyDescent="0.35">
      <c r="A35" s="114" t="s">
        <v>50</v>
      </c>
      <c r="B35" s="115"/>
      <c r="C35" s="116"/>
      <c r="D35" s="116"/>
      <c r="E35" s="117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</row>
    <row r="36" spans="1:19" ht="15" x14ac:dyDescent="0.3">
      <c r="A36" s="56"/>
      <c r="B36" s="57" t="s">
        <v>48</v>
      </c>
      <c r="C36" s="58" t="s">
        <v>48</v>
      </c>
      <c r="D36" s="57" t="s">
        <v>48</v>
      </c>
      <c r="E36" s="59" t="s">
        <v>48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ht="17.25" customHeight="1" thickBot="1" x14ac:dyDescent="0.3">
      <c r="A37" s="45"/>
      <c r="B37" s="51">
        <f>B5</f>
        <v>0</v>
      </c>
      <c r="C37" s="53">
        <f>C5</f>
        <v>0</v>
      </c>
      <c r="D37" s="51">
        <f>D5</f>
        <v>0</v>
      </c>
      <c r="E37" s="53">
        <f>E5</f>
        <v>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ht="29.25" customHeight="1" x14ac:dyDescent="0.3">
      <c r="A38" s="76" t="s">
        <v>94</v>
      </c>
      <c r="B38" s="35"/>
      <c r="C38" s="36"/>
      <c r="D38" s="35"/>
      <c r="E38" s="37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x14ac:dyDescent="0.25">
      <c r="A39" s="64" t="s">
        <v>62</v>
      </c>
      <c r="B39" s="27"/>
      <c r="C39" s="33"/>
      <c r="D39" s="27"/>
      <c r="E39" s="28"/>
      <c r="F39" s="12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x14ac:dyDescent="0.25">
      <c r="A40" s="64" t="s">
        <v>63</v>
      </c>
      <c r="B40" s="27"/>
      <c r="C40" s="33"/>
      <c r="D40" s="27"/>
      <c r="E40" s="28"/>
      <c r="F40" s="12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x14ac:dyDescent="0.25">
      <c r="A41" s="64" t="s">
        <v>64</v>
      </c>
      <c r="B41" s="27"/>
      <c r="C41" s="33"/>
      <c r="D41" s="27"/>
      <c r="E41" s="28"/>
      <c r="F41" s="12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x14ac:dyDescent="0.25">
      <c r="A42" s="64" t="s">
        <v>65</v>
      </c>
      <c r="B42" s="27"/>
      <c r="C42" s="33"/>
      <c r="D42" s="27"/>
      <c r="E42" s="28"/>
      <c r="F42" s="12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x14ac:dyDescent="0.25">
      <c r="A43" s="64" t="s">
        <v>65</v>
      </c>
      <c r="B43" s="27"/>
      <c r="C43" s="33"/>
      <c r="D43" s="27"/>
      <c r="E43" s="28"/>
      <c r="F43" s="12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x14ac:dyDescent="0.25">
      <c r="A44" s="64" t="s">
        <v>65</v>
      </c>
      <c r="B44" s="27"/>
      <c r="C44" s="33"/>
      <c r="D44" s="27"/>
      <c r="E44" s="28"/>
      <c r="F44" s="12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x14ac:dyDescent="0.25">
      <c r="A45" s="64" t="s">
        <v>66</v>
      </c>
      <c r="B45" s="27"/>
      <c r="C45" s="33"/>
      <c r="D45" s="27"/>
      <c r="E45" s="28"/>
      <c r="F45" s="12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x14ac:dyDescent="0.25">
      <c r="A46" s="64" t="s">
        <v>66</v>
      </c>
      <c r="B46" s="27"/>
      <c r="C46" s="33"/>
      <c r="D46" s="27"/>
      <c r="E46" s="28"/>
      <c r="F46" s="12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ht="14.25" thickBot="1" x14ac:dyDescent="0.3">
      <c r="A47" s="66" t="s">
        <v>45</v>
      </c>
      <c r="B47" s="30"/>
      <c r="C47" s="34"/>
      <c r="D47" s="30"/>
      <c r="E47" s="31"/>
      <c r="F47" s="12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ht="16.5" thickBot="1" x14ac:dyDescent="0.35">
      <c r="A48" s="67" t="s">
        <v>0</v>
      </c>
      <c r="B48" s="90">
        <f>SUM(B38:B47)</f>
        <v>0</v>
      </c>
      <c r="C48" s="90">
        <f>SUM(C38:C47)</f>
        <v>0</v>
      </c>
      <c r="D48" s="90">
        <f>SUM(D38:D47)</f>
        <v>0</v>
      </c>
      <c r="E48" s="90">
        <f>SUM(E38:E47)</f>
        <v>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ht="29.25" customHeight="1" x14ac:dyDescent="0.3">
      <c r="A49" s="76" t="s">
        <v>93</v>
      </c>
      <c r="B49" s="35"/>
      <c r="C49" s="36"/>
      <c r="D49" s="35"/>
      <c r="E49" s="37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x14ac:dyDescent="0.25">
      <c r="A50" s="64" t="s">
        <v>67</v>
      </c>
      <c r="B50" s="40"/>
      <c r="C50" s="48"/>
      <c r="D50" s="40"/>
      <c r="E50" s="41"/>
      <c r="F50" s="12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x14ac:dyDescent="0.25">
      <c r="A51" s="64" t="s">
        <v>68</v>
      </c>
      <c r="B51" s="27"/>
      <c r="C51" s="33"/>
      <c r="D51" s="27"/>
      <c r="E51" s="28"/>
      <c r="F51" s="12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ht="14.25" thickBot="1" x14ac:dyDescent="0.3">
      <c r="A52" s="66" t="s">
        <v>69</v>
      </c>
      <c r="B52" s="30"/>
      <c r="C52" s="34"/>
      <c r="D52" s="30"/>
      <c r="E52" s="31"/>
      <c r="F52" s="12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ht="16.5" thickBot="1" x14ac:dyDescent="0.35">
      <c r="A53" s="67" t="s">
        <v>1</v>
      </c>
      <c r="B53" s="90">
        <f>SUM(B49:B52)</f>
        <v>0</v>
      </c>
      <c r="C53" s="90">
        <f>SUM(C49:C52)</f>
        <v>0</v>
      </c>
      <c r="D53" s="90">
        <f>SUM(D49:D52)</f>
        <v>0</v>
      </c>
      <c r="E53" s="90">
        <f>SUM(E49:E52)</f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ht="29.25" customHeight="1" x14ac:dyDescent="0.3">
      <c r="A54" s="76" t="s">
        <v>92</v>
      </c>
      <c r="B54" s="35"/>
      <c r="C54" s="36"/>
      <c r="D54" s="35"/>
      <c r="E54" s="37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5">
      <c r="A55" s="64" t="s">
        <v>74</v>
      </c>
      <c r="B55" s="40"/>
      <c r="C55" s="48"/>
      <c r="D55" s="40"/>
      <c r="E55" s="41"/>
      <c r="F55" s="12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x14ac:dyDescent="0.25">
      <c r="A56" s="64" t="s">
        <v>70</v>
      </c>
      <c r="B56" s="27"/>
      <c r="C56" s="28"/>
      <c r="D56" s="29"/>
      <c r="E56" s="28"/>
      <c r="F56" s="12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x14ac:dyDescent="0.25">
      <c r="A57" s="64" t="s">
        <v>71</v>
      </c>
      <c r="B57" s="27"/>
      <c r="C57" s="28"/>
      <c r="D57" s="29"/>
      <c r="E57" s="28"/>
      <c r="F57" s="12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1:19" x14ac:dyDescent="0.25">
      <c r="A58" s="64" t="s">
        <v>72</v>
      </c>
      <c r="B58" s="27"/>
      <c r="C58" s="28"/>
      <c r="D58" s="29"/>
      <c r="E58" s="28"/>
      <c r="F58" s="12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ht="15.75" thickBot="1" x14ac:dyDescent="0.35">
      <c r="A59" s="66" t="s">
        <v>73</v>
      </c>
      <c r="B59" s="30"/>
      <c r="C59" s="31"/>
      <c r="D59" s="32"/>
      <c r="E59" s="31"/>
      <c r="F59" s="12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1:19" ht="16.5" thickBot="1" x14ac:dyDescent="0.35">
      <c r="A60" s="67" t="s">
        <v>2</v>
      </c>
      <c r="B60" s="90">
        <f>SUM(B54:B59)</f>
        <v>0</v>
      </c>
      <c r="C60" s="90">
        <f>SUM(C54:C59)</f>
        <v>0</v>
      </c>
      <c r="D60" s="90">
        <f>SUM(D54:D59)</f>
        <v>0</v>
      </c>
      <c r="E60" s="90">
        <f>SUM(E54:E59)</f>
        <v>0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ht="15.75" thickBot="1" x14ac:dyDescent="0.35">
      <c r="A61" s="72"/>
      <c r="B61" s="73"/>
      <c r="C61" s="74"/>
      <c r="D61" s="74"/>
      <c r="E61" s="74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1:19" ht="17.25" thickBot="1" x14ac:dyDescent="0.35">
      <c r="A62" s="75" t="s">
        <v>3</v>
      </c>
      <c r="B62" s="90">
        <f>B48+B53+B60</f>
        <v>0</v>
      </c>
      <c r="C62" s="90">
        <f>C48+C53+C60</f>
        <v>0</v>
      </c>
      <c r="D62" s="90">
        <f>D48+D53+D60</f>
        <v>0</v>
      </c>
      <c r="E62" s="90">
        <f>E48+E53+E60</f>
        <v>0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ht="15.75" thickBot="1" x14ac:dyDescent="0.35">
      <c r="A63" s="72"/>
      <c r="B63" s="73"/>
      <c r="C63" s="74"/>
      <c r="D63" s="74"/>
      <c r="E63" s="74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1:19" ht="17.25" thickBot="1" x14ac:dyDescent="0.35">
      <c r="A64" s="75" t="s">
        <v>42</v>
      </c>
      <c r="B64" s="90">
        <f>B33-B62</f>
        <v>0</v>
      </c>
      <c r="C64" s="90">
        <f>C33-C62</f>
        <v>0</v>
      </c>
      <c r="D64" s="90">
        <f>D33-D62</f>
        <v>0</v>
      </c>
      <c r="E64" s="90">
        <f>E33-E62</f>
        <v>0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1:19" ht="15.75" thickBot="1" x14ac:dyDescent="0.35">
      <c r="A65" s="72"/>
      <c r="B65" s="77"/>
      <c r="C65" s="78"/>
      <c r="D65" s="78"/>
      <c r="E65" s="7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1:19" ht="19.5" thickBot="1" x14ac:dyDescent="0.35">
      <c r="A66" s="114" t="s">
        <v>96</v>
      </c>
      <c r="B66" s="115"/>
      <c r="C66" s="116"/>
      <c r="D66" s="116"/>
      <c r="E66" s="117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19" ht="15" customHeight="1" x14ac:dyDescent="0.3">
      <c r="A67" s="56"/>
      <c r="B67" s="57" t="s">
        <v>48</v>
      </c>
      <c r="C67" s="58" t="s">
        <v>48</v>
      </c>
      <c r="D67" s="57" t="s">
        <v>48</v>
      </c>
      <c r="E67" s="59" t="s">
        <v>48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ht="17.25" customHeight="1" thickBot="1" x14ac:dyDescent="0.3">
      <c r="A68" s="45"/>
      <c r="B68" s="51">
        <f>B5</f>
        <v>0</v>
      </c>
      <c r="C68" s="52">
        <f>C5</f>
        <v>0</v>
      </c>
      <c r="D68" s="51">
        <f>D5</f>
        <v>0</v>
      </c>
      <c r="E68" s="52">
        <f>E5</f>
        <v>0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ht="29.25" customHeight="1" x14ac:dyDescent="0.3">
      <c r="A69" s="79" t="s">
        <v>99</v>
      </c>
      <c r="B69" s="61"/>
      <c r="C69" s="62"/>
      <c r="D69" s="61"/>
      <c r="E69" s="63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19" x14ac:dyDescent="0.25">
      <c r="A70" s="64" t="s">
        <v>36</v>
      </c>
      <c r="B70" s="91">
        <f>B48</f>
        <v>0</v>
      </c>
      <c r="C70" s="92">
        <f>C48</f>
        <v>0</v>
      </c>
      <c r="D70" s="93">
        <f>D48</f>
        <v>0</v>
      </c>
      <c r="E70" s="92">
        <f>E48</f>
        <v>0</v>
      </c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 x14ac:dyDescent="0.25">
      <c r="A71" s="64" t="s">
        <v>75</v>
      </c>
      <c r="B71" s="91">
        <f>B53</f>
        <v>0</v>
      </c>
      <c r="C71" s="92">
        <f>C53</f>
        <v>0</v>
      </c>
      <c r="D71" s="93">
        <f>D53</f>
        <v>0</v>
      </c>
      <c r="E71" s="92">
        <f>E53</f>
        <v>0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  <row r="72" spans="1:19" x14ac:dyDescent="0.25">
      <c r="A72" s="64" t="s">
        <v>2</v>
      </c>
      <c r="B72" s="91">
        <f>B60</f>
        <v>0</v>
      </c>
      <c r="C72" s="92">
        <f>C60</f>
        <v>0</v>
      </c>
      <c r="D72" s="93">
        <f>D60</f>
        <v>0</v>
      </c>
      <c r="E72" s="92">
        <f>E60</f>
        <v>0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19" x14ac:dyDescent="0.25">
      <c r="A73" s="64" t="s">
        <v>33</v>
      </c>
      <c r="B73" s="91">
        <f>B64</f>
        <v>0</v>
      </c>
      <c r="C73" s="92">
        <f>C64</f>
        <v>0</v>
      </c>
      <c r="D73" s="93">
        <f>D64</f>
        <v>0</v>
      </c>
      <c r="E73" s="92">
        <f>E64</f>
        <v>0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  <row r="74" spans="1:19" ht="16.5" x14ac:dyDescent="0.3">
      <c r="A74" s="80" t="s">
        <v>100</v>
      </c>
      <c r="B74" s="94"/>
      <c r="C74" s="95"/>
      <c r="D74" s="96"/>
      <c r="E74" s="95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1:19" x14ac:dyDescent="0.25">
      <c r="A75" s="64" t="s">
        <v>12</v>
      </c>
      <c r="B75" s="97" t="e">
        <f>B48/B33</f>
        <v>#DIV/0!</v>
      </c>
      <c r="C75" s="98" t="e">
        <f>C48/C33</f>
        <v>#DIV/0!</v>
      </c>
      <c r="D75" s="99" t="e">
        <f>D48/D33</f>
        <v>#DIV/0!</v>
      </c>
      <c r="E75" s="98" t="e">
        <f>E48/E33</f>
        <v>#DIV/0!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</row>
    <row r="76" spans="1:19" x14ac:dyDescent="0.25">
      <c r="A76" s="64" t="s">
        <v>41</v>
      </c>
      <c r="B76" s="97" t="e">
        <f>B53/B33</f>
        <v>#DIV/0!</v>
      </c>
      <c r="C76" s="98" t="e">
        <f>C53/C33</f>
        <v>#DIV/0!</v>
      </c>
      <c r="D76" s="99" t="e">
        <f>D53/D33</f>
        <v>#DIV/0!</v>
      </c>
      <c r="E76" s="98" t="e">
        <f>E53/E33</f>
        <v>#DIV/0!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1:19" x14ac:dyDescent="0.25">
      <c r="A77" s="64" t="s">
        <v>13</v>
      </c>
      <c r="B77" s="97" t="e">
        <f>B60/B33</f>
        <v>#DIV/0!</v>
      </c>
      <c r="C77" s="98" t="e">
        <f>C60/C33</f>
        <v>#DIV/0!</v>
      </c>
      <c r="D77" s="99" t="e">
        <f>D60/D33</f>
        <v>#DIV/0!</v>
      </c>
      <c r="E77" s="98" t="e">
        <f>E60/E33</f>
        <v>#DIV/0!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1:19" ht="14.25" thickBot="1" x14ac:dyDescent="0.3">
      <c r="A78" s="66" t="s">
        <v>33</v>
      </c>
      <c r="B78" s="100" t="e">
        <f>(B33-B48-B53-B60)/B33</f>
        <v>#DIV/0!</v>
      </c>
      <c r="C78" s="101" t="e">
        <f>(C33-C48-C53-C60)/C33</f>
        <v>#DIV/0!</v>
      </c>
      <c r="D78" s="102" t="e">
        <f>(D33-D48-D53-D60)/D33</f>
        <v>#DIV/0!</v>
      </c>
      <c r="E78" s="101" t="e">
        <f>(E33-E48-E53-E60)/E33</f>
        <v>#DIV/0!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1:19" ht="15.75" thickBot="1" x14ac:dyDescent="0.35">
      <c r="A79" s="72"/>
      <c r="B79" s="73"/>
      <c r="C79" s="74"/>
      <c r="D79" s="74"/>
      <c r="E79" s="74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1:19" ht="24" customHeight="1" x14ac:dyDescent="0.3">
      <c r="A80" s="81" t="s">
        <v>95</v>
      </c>
      <c r="B80" s="15"/>
      <c r="C80" s="16"/>
      <c r="D80" s="15"/>
      <c r="E80" s="17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1:19" ht="15" x14ac:dyDescent="0.25">
      <c r="A81" s="82" t="s">
        <v>97</v>
      </c>
      <c r="B81" s="103">
        <f>B17</f>
        <v>0</v>
      </c>
      <c r="C81" s="104">
        <f>C17</f>
        <v>0</v>
      </c>
      <c r="D81" s="103">
        <f>D17</f>
        <v>0</v>
      </c>
      <c r="E81" s="105">
        <f>E17</f>
        <v>0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</row>
    <row r="82" spans="1:19" x14ac:dyDescent="0.25">
      <c r="A82" s="64" t="s">
        <v>36</v>
      </c>
      <c r="B82" s="91">
        <f>B70</f>
        <v>0</v>
      </c>
      <c r="C82" s="92">
        <f>C70</f>
        <v>0</v>
      </c>
      <c r="D82" s="93">
        <f>D70</f>
        <v>0</v>
      </c>
      <c r="E82" s="92">
        <f>E70</f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1:19" ht="15" x14ac:dyDescent="0.3">
      <c r="A83" s="64" t="s">
        <v>38</v>
      </c>
      <c r="B83" s="106" t="s">
        <v>37</v>
      </c>
      <c r="C83" s="107" t="s">
        <v>37</v>
      </c>
      <c r="D83" s="108" t="s">
        <v>37</v>
      </c>
      <c r="E83" s="107" t="s">
        <v>37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  <row r="84" spans="1:19" ht="14.25" thickBot="1" x14ac:dyDescent="0.3">
      <c r="A84" s="66" t="s">
        <v>35</v>
      </c>
      <c r="B84" s="109">
        <f>B72</f>
        <v>0</v>
      </c>
      <c r="C84" s="110">
        <f>C72</f>
        <v>0</v>
      </c>
      <c r="D84" s="111">
        <f>D72</f>
        <v>0</v>
      </c>
      <c r="E84" s="110">
        <f>E72</f>
        <v>0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</row>
    <row r="85" spans="1:19" ht="17.25" thickBot="1" x14ac:dyDescent="0.35">
      <c r="A85" s="83" t="s">
        <v>106</v>
      </c>
      <c r="B85" s="90">
        <f>B81-B82-B84</f>
        <v>0</v>
      </c>
      <c r="C85" s="90">
        <f>C81-C82-C84</f>
        <v>0</v>
      </c>
      <c r="D85" s="90">
        <f>D81-D82-D84</f>
        <v>0</v>
      </c>
      <c r="E85" s="90">
        <f>E81-E82-E84</f>
        <v>0</v>
      </c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  <row r="86" spans="1:19" s="50" customFormat="1" ht="15" customHeight="1" x14ac:dyDescent="0.2">
      <c r="A86" s="112" t="s">
        <v>39</v>
      </c>
      <c r="B86" s="113"/>
      <c r="C86" s="113"/>
      <c r="D86" s="113"/>
      <c r="E86" s="113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</row>
    <row r="87" spans="1:19" s="50" customFormat="1" ht="23.25" customHeight="1" thickBot="1" x14ac:dyDescent="0.25">
      <c r="A87" s="113"/>
      <c r="B87" s="113"/>
      <c r="C87" s="113"/>
      <c r="D87" s="113"/>
      <c r="E87" s="113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</row>
    <row r="88" spans="1:19" ht="17.25" thickBot="1" x14ac:dyDescent="0.35">
      <c r="A88" s="75" t="s">
        <v>98</v>
      </c>
      <c r="B88" s="90">
        <f>B64</f>
        <v>0</v>
      </c>
      <c r="C88" s="90">
        <f>C64</f>
        <v>0</v>
      </c>
      <c r="D88" s="90">
        <f>D64</f>
        <v>0</v>
      </c>
      <c r="E88" s="90">
        <f>E64</f>
        <v>0</v>
      </c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</row>
    <row r="89" spans="1:19" x14ac:dyDescent="0.25">
      <c r="A89" s="85" t="s">
        <v>76</v>
      </c>
      <c r="B89" s="40"/>
      <c r="C89" s="41"/>
      <c r="D89" s="42"/>
      <c r="E89" s="4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</row>
    <row r="90" spans="1:19" x14ac:dyDescent="0.25">
      <c r="A90" s="64" t="s">
        <v>77</v>
      </c>
      <c r="B90" s="27"/>
      <c r="C90" s="28"/>
      <c r="D90" s="29"/>
      <c r="E90" s="2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</row>
    <row r="91" spans="1:19" x14ac:dyDescent="0.25">
      <c r="A91" s="64" t="s">
        <v>78</v>
      </c>
      <c r="B91" s="27"/>
      <c r="C91" s="28"/>
      <c r="D91" s="29"/>
      <c r="E91" s="2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</row>
    <row r="92" spans="1:19" x14ac:dyDescent="0.25">
      <c r="A92" s="64" t="s">
        <v>79</v>
      </c>
      <c r="B92" s="27"/>
      <c r="C92" s="28"/>
      <c r="D92" s="29"/>
      <c r="E92" s="2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</row>
    <row r="93" spans="1:19" x14ac:dyDescent="0.25">
      <c r="A93" s="64" t="s">
        <v>80</v>
      </c>
      <c r="B93" s="27"/>
      <c r="C93" s="28"/>
      <c r="D93" s="29"/>
      <c r="E93" s="2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</row>
    <row r="94" spans="1:19" x14ac:dyDescent="0.25">
      <c r="A94" s="64" t="s">
        <v>81</v>
      </c>
      <c r="B94" s="27"/>
      <c r="C94" s="28"/>
      <c r="D94" s="29"/>
      <c r="E94" s="28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</row>
    <row r="95" spans="1:19" x14ac:dyDescent="0.25">
      <c r="A95" s="64" t="s">
        <v>45</v>
      </c>
      <c r="B95" s="27"/>
      <c r="C95" s="28"/>
      <c r="D95" s="29"/>
      <c r="E95" s="28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</row>
    <row r="96" spans="1:19" ht="14.25" thickBot="1" x14ac:dyDescent="0.3">
      <c r="A96" s="66" t="s">
        <v>45</v>
      </c>
      <c r="B96" s="30"/>
      <c r="C96" s="31"/>
      <c r="D96" s="32"/>
      <c r="E96" s="3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</row>
    <row r="97" spans="1:19" ht="16.5" thickBot="1" x14ac:dyDescent="0.35">
      <c r="A97" s="67" t="s">
        <v>14</v>
      </c>
      <c r="B97" s="90">
        <f>B88-B89-B90-B91-B92-B93-B94-B95-B96</f>
        <v>0</v>
      </c>
      <c r="C97" s="90">
        <f>C88-C89-C90-C91-C92-C93-C94-C95-C96</f>
        <v>0</v>
      </c>
      <c r="D97" s="90">
        <f>D88-D89-D90-D91-D92-D93-D94-D95-D96</f>
        <v>0</v>
      </c>
      <c r="E97" s="90">
        <f>E88-E89-E90-E91-E92-E93-E94-E95-E96</f>
        <v>0</v>
      </c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</row>
  </sheetData>
  <sheetProtection sheet="1" objects="1" scenarios="1"/>
  <mergeCells count="6">
    <mergeCell ref="A86:E87"/>
    <mergeCell ref="A66:E66"/>
    <mergeCell ref="A1:E1"/>
    <mergeCell ref="A3:E3"/>
    <mergeCell ref="A35:E35"/>
    <mergeCell ref="A2:E2"/>
  </mergeCells>
  <phoneticPr fontId="5" type="noConversion"/>
  <pageMargins left="0.75" right="0.75" top="0.75" bottom="0.75" header="0.5" footer="0.5"/>
  <pageSetup orientation="landscape" horizontalDpi="4294967294" r:id="rId1"/>
  <headerFooter alignWithMargins="0"/>
  <rowBreaks count="2" manualBreakCount="2">
    <brk id="34" max="16383" man="1"/>
    <brk id="65" max="16383" man="1"/>
  </rowBreaks>
  <ignoredErrors>
    <ignoredError sqref="B77:B78 C77:C78 D75:D76 C75:C76 B75:B76 D77:D78 E75:E78" evalError="1"/>
    <ignoredError sqref="B81:E81 B37:E37 B68:E6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Tool</vt:lpstr>
      <vt:lpstr>Tool!Print_Area</vt:lpstr>
    </vt:vector>
  </TitlesOfParts>
  <Company>Vermont Student Assistance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Comparing Costs and Financial Aid Awards</dc:title>
  <dc:creator>VSAC</dc:creator>
  <cp:lastModifiedBy>chelsea st. amour</cp:lastModifiedBy>
  <cp:lastPrinted>2005-03-21T22:13:08Z</cp:lastPrinted>
  <dcterms:created xsi:type="dcterms:W3CDTF">2004-10-31T19:18:55Z</dcterms:created>
  <dcterms:modified xsi:type="dcterms:W3CDTF">2023-02-23T15:13:06Z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-136372618</vt:i4>
  </property>
  <property fmtid="{D5CDD505-2E9C-101B-9397-08002B2CF9AE}" pid="3" name="_EmailSubject">
    <vt:lpwstr>Help with Spiffing Up a Spreadsheet</vt:lpwstr>
  </property>
  <property fmtid="{D5CDD505-2E9C-101B-9397-08002B2CF9AE}" pid="4" name="_AuthorEmail">
    <vt:lpwstr>Amato@vsac.org</vt:lpwstr>
  </property>
  <property fmtid="{D5CDD505-2E9C-101B-9397-08002B2CF9AE}" pid="5" name="_AuthorEmailDisplayName">
    <vt:lpwstr>Tara Amato</vt:lpwstr>
  </property>
  <property fmtid="{D5CDD505-2E9C-101B-9397-08002B2CF9AE}" pid="6" name="_PreviousAdHocReviewCycleID">
    <vt:i4>1774763142</vt:i4>
  </property>
  <property fmtid="{D5CDD505-2E9C-101B-9397-08002B2CF9AE}" pid="7" name="_ReviewingToolsShownOnce">
    <vt:lpwstr/>
  </property>
</Properties>
</file>