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6435" tabRatio="640" activeTab="0"/>
  </bookViews>
  <sheets>
    <sheet name="FFELP" sheetId="1" r:id="rId1"/>
    <sheet name="Collection and Waterfall" sheetId="2" r:id="rId2"/>
    <sheet name="Balance Sheet" sheetId="3" r:id="rId3"/>
  </sheets>
  <definedNames>
    <definedName name="_xlnm.Print_Area" localSheetId="1">'Collection and Waterfall'!$A$1:$N$75</definedName>
    <definedName name="_xlnm.Print_Area" localSheetId="0">'FFELP'!$A$1:$N$145</definedName>
    <definedName name="_xlnm.Print_Titles" localSheetId="1">'Collection and Waterfall'!$1:$5</definedName>
    <definedName name="_xlnm.Print_Titles" localSheetId="0">'FFELP'!$1:$10</definedName>
  </definedNames>
  <calcPr fullCalcOnLoad="1"/>
</workbook>
</file>

<file path=xl/sharedStrings.xml><?xml version="1.0" encoding="utf-8"?>
<sst xmlns="http://schemas.openxmlformats.org/spreadsheetml/2006/main" count="302" uniqueCount="231">
  <si>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</si>
  <si>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</si>
  <si>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</si>
  <si>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</si>
  <si>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</si>
  <si>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</si>
  <si>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</si>
  <si>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</si>
  <si>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</si>
  <si>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</si>
  <si>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</si>
  <si>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</si>
  <si>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</si>
  <si>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</si>
  <si>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</si>
  <si>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</si>
  <si>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</si>
  <si>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</si>
  <si>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</si>
  <si>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</si>
  <si>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</si>
  <si>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</si>
  <si>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</si>
  <si>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</si>
  <si>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</si>
  <si>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Amt Required</t>
  </si>
  <si>
    <t>Total Assets</t>
  </si>
  <si>
    <t>Senior Parity %</t>
  </si>
  <si>
    <t>Total Parity %</t>
  </si>
  <si>
    <t xml:space="preserve">    Current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</si>
  <si>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</si>
  <si>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</si>
  <si>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</si>
  <si>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</si>
  <si>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</si>
  <si>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</si>
  <si>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</si>
  <si>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</si>
  <si>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</si>
  <si>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</si>
  <si>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</si>
  <si>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</si>
  <si>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</si>
  <si>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</si>
  <si>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</si>
  <si>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</si>
  <si>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</si>
  <si>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</si>
  <si>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</si>
  <si>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</si>
  <si>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</si>
  <si>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</si>
  <si>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</si>
  <si>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</si>
  <si>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</si>
  <si>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</si>
  <si>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</si>
  <si>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</si>
  <si>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</si>
  <si>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</si>
  <si>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</si>
  <si>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</si>
  <si>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</si>
  <si>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</si>
  <si>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</si>
  <si>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</si>
  <si>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</si>
  <si>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</si>
  <si>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</si>
  <si>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</si>
  <si>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</si>
  <si>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</si>
  <si>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</si>
  <si>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</si>
  <si>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</si>
  <si>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</si>
  <si>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</si>
  <si>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As of Date</t>
  </si>
  <si>
    <t>Bal after Waterfall</t>
  </si>
  <si>
    <t>Cumulative Default Rate</t>
  </si>
  <si>
    <t xml:space="preserve">   Cumulative Default Rate</t>
  </si>
  <si>
    <t>Subsidized Stafford Loans</t>
  </si>
  <si>
    <t>Unsubsidized Stafford Loans</t>
  </si>
  <si>
    <t>Student Loan Backed Reporting Mixed Deal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</si>
  <si>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</si>
  <si>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</si>
  <si>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</si>
  <si>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</si>
  <si>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</si>
  <si>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</si>
  <si>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</si>
  <si>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</si>
  <si>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</si>
  <si>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</si>
  <si>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</si>
  <si>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Grad / PLUS Loans</t>
  </si>
  <si>
    <t>Vermont Student Assistance Corporation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</si>
  <si>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</si>
  <si>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</si>
  <si>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</si>
  <si>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</si>
  <si>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</si>
  <si>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</si>
  <si>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</si>
  <si>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</si>
  <si>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</si>
  <si>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</si>
  <si>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</si>
  <si>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</si>
  <si>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</si>
  <si>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</si>
  <si>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</si>
  <si>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</si>
  <si>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</si>
  <si>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</si>
  <si>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</si>
  <si>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</si>
  <si>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</si>
  <si>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</si>
  <si>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</si>
  <si>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</si>
  <si>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</si>
  <si>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</si>
  <si>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</si>
  <si>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</si>
  <si>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</si>
  <si>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</si>
  <si>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</si>
  <si>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</si>
  <si>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</si>
  <si>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</si>
  <si>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</si>
  <si>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</si>
  <si>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</si>
  <si>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Fees and Program Expenses Due for Current Period</t>
  </si>
  <si>
    <t>Total Fees and Program Expenses</t>
  </si>
  <si>
    <t>Available Funds at Beginning of Period (a)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</si>
  <si>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</si>
  <si>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</si>
  <si>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</si>
  <si>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</si>
  <si>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</si>
  <si>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</si>
  <si>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</si>
  <si>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</si>
  <si>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</si>
  <si>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</si>
  <si>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</si>
  <si>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</si>
  <si>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</si>
  <si>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</si>
  <si>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</si>
  <si>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IRS Status</t>
  </si>
  <si>
    <t>% of Pool</t>
  </si>
  <si>
    <t xml:space="preserve">    In School</t>
  </si>
  <si>
    <t xml:space="preserve">    Grace</t>
  </si>
  <si>
    <t xml:space="preserve">    Deferment</t>
  </si>
  <si>
    <t xml:space="preserve">    Repayment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</si>
  <si>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</si>
  <si>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</si>
  <si>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 xml:space="preserve"> 9/30/2010</t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</si>
  <si>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</si>
  <si>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</si>
  <si>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</si>
  <si>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</si>
  <si>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</si>
  <si>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</si>
  <si>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</si>
  <si>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</si>
  <si>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</si>
  <si>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</si>
  <si>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</si>
  <si>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</si>
  <si>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</si>
  <si>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Reduced Payment</t>
  </si>
  <si>
    <t>Claim Filed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</si>
  <si>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</si>
  <si>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</si>
  <si>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</si>
  <si>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</si>
  <si>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</si>
  <si>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</si>
  <si>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</si>
  <si>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</si>
  <si>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</si>
  <si>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>Weghted Average Maturity (WAM) (in months)</t>
  </si>
  <si>
    <t>Interest Accrued</t>
  </si>
  <si>
    <t>Interest Due</t>
  </si>
  <si>
    <t>Interest Paid</t>
  </si>
  <si>
    <t>(a) Footnotes: Includes Grace Period</t>
  </si>
  <si>
    <t>Weighted Average Months to Maturity (a)</t>
  </si>
  <si>
    <t xml:space="preserve">    Forbearance (b)</t>
  </si>
  <si>
    <t>Portfolio Weighted Average</t>
  </si>
  <si>
    <t>(b) Footnotes: Includes loans in Reduced Payment Forbearance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</si>
  <si>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</si>
  <si>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</si>
  <si>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</si>
  <si>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</si>
  <si>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</si>
  <si>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</si>
  <si>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</si>
  <si>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</si>
  <si>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</si>
  <si>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Quarterly Distribution Report</t>
  </si>
  <si>
    <t>2008 B1</t>
  </si>
  <si>
    <t>Student Loan Backed Reporting</t>
  </si>
  <si>
    <t>92428C FJ 8</t>
  </si>
  <si>
    <t>Total Repayment (a)</t>
  </si>
  <si>
    <t>2008 B Indenture</t>
  </si>
  <si>
    <t xml:space="preserve">          Cap Int</t>
  </si>
  <si>
    <t>Capitalized Interest Account</t>
  </si>
  <si>
    <t>(a) Footnotes:</t>
  </si>
  <si>
    <t>Remaining Amount Released to Corporation if parity conditions met</t>
  </si>
  <si>
    <t>Total Repayment includes Reduced Payment Loans</t>
  </si>
  <si>
    <t>2008 B</t>
  </si>
  <si>
    <t>Non-Guaranteed FFEL</t>
  </si>
  <si>
    <r>
      <t>First</t>
    </r>
    <r>
      <rPr>
        <sz val="10"/>
        <rFont val="Arial"/>
        <family val="0"/>
      </rPr>
      <t>: Fees and Program Expenses transferred to Operating Account</t>
    </r>
  </si>
  <si>
    <r>
      <t>Third</t>
    </r>
    <r>
      <rPr>
        <sz val="10"/>
        <rFont val="Arial"/>
        <family val="2"/>
      </rPr>
      <t>: For the 12 months preceding a stated maturiry, equal installments of maturity amount transferred to Debt Service - Principal Account</t>
    </r>
  </si>
  <si>
    <r>
      <t>Fourth</t>
    </r>
    <r>
      <rPr>
        <sz val="10"/>
        <rFont val="Arial"/>
        <family val="0"/>
      </rPr>
      <t>: Payment to Debt Service Reserve Account if necessary to increase to minimum required</t>
    </r>
  </si>
  <si>
    <t>investorrelations@vsac.org</t>
  </si>
  <si>
    <t>10/1/10 - 12/31/10</t>
  </si>
  <si>
    <t xml:space="preserve"> 12/31/2010</t>
  </si>
  <si>
    <t xml:space="preserve">          Debt Service - Interest</t>
  </si>
  <si>
    <t xml:space="preserve">          FIB</t>
  </si>
  <si>
    <t xml:space="preserve">          SAP</t>
  </si>
  <si>
    <t>Debt Service Reserve Account</t>
  </si>
  <si>
    <t>Debt Service - Interest Account</t>
  </si>
  <si>
    <r>
      <t xml:space="preserve">Second: </t>
    </r>
    <r>
      <rPr>
        <sz val="10"/>
        <rFont val="Arial"/>
        <family val="0"/>
      </rPr>
      <t>Semi-Annual Interest Due transferred to Debt Service - Interest Account</t>
    </r>
  </si>
  <si>
    <t>Debt Service Interest Account</t>
  </si>
  <si>
    <r>
      <t>Fifth</t>
    </r>
    <r>
      <rPr>
        <sz val="10"/>
        <rFont val="Arial"/>
        <family val="0"/>
      </rPr>
      <t>: Transfer to Retirement Account for non-scheduled retirement of bond principal</t>
    </r>
  </si>
  <si>
    <t>N/A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</si>
</sst>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&quot;$&quot;#,##0.000_);\(&quot;$&quot;#,##0.000\)"/>
    <numFmt numFmtId="191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"/>
      <name val="Times New Roman"/>
      <family val="1"/>
    </font>
    <font>
      <sz val="8.05"/>
      <name val="Arial"/>
      <family val="0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3" fontId="1" fillId="0" borderId="19" xfId="42" applyNumberFormat="1" applyFont="1" applyBorder="1" applyAlignment="1">
      <alignment horizontal="center"/>
    </xf>
    <xf numFmtId="43" fontId="1" fillId="0" borderId="18" xfId="42" applyNumberFormat="1" applyFont="1" applyBorder="1" applyAlignment="1">
      <alignment horizontal="center"/>
    </xf>
    <xf numFmtId="10" fontId="4" fillId="0" borderId="0" xfId="60" applyNumberFormat="1" applyFont="1" applyBorder="1" applyAlignment="1">
      <alignment/>
    </xf>
    <xf numFmtId="0" fontId="4" fillId="0" borderId="29" xfId="0" applyFont="1" applyBorder="1" applyAlignment="1">
      <alignment/>
    </xf>
    <xf numFmtId="10" fontId="4" fillId="0" borderId="29" xfId="60" applyNumberFormat="1" applyFont="1" applyBorder="1" applyAlignment="1">
      <alignment/>
    </xf>
    <xf numFmtId="10" fontId="1" fillId="0" borderId="26" xfId="6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6" fillId="0" borderId="30" xfId="0" applyFont="1" applyBorder="1" applyAlignment="1">
      <alignment/>
    </xf>
    <xf numFmtId="0" fontId="0" fillId="0" borderId="31" xfId="0" applyBorder="1" applyAlignment="1">
      <alignment/>
    </xf>
    <xf numFmtId="0" fontId="26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43" fontId="1" fillId="0" borderId="19" xfId="42" applyFont="1" applyBorder="1" applyAlignment="1">
      <alignment horizontal="center"/>
    </xf>
    <xf numFmtId="43" fontId="1" fillId="0" borderId="18" xfId="42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 horizontal="center"/>
    </xf>
    <xf numFmtId="10" fontId="0" fillId="0" borderId="33" xfId="6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4" xfId="0" applyFont="1" applyBorder="1" applyAlignment="1">
      <alignment/>
    </xf>
    <xf numFmtId="10" fontId="0" fillId="0" borderId="34" xfId="6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2" xfId="0" applyFont="1" applyBorder="1" applyAlignment="1">
      <alignment/>
    </xf>
    <xf numFmtId="164" fontId="0" fillId="0" borderId="35" xfId="42" applyNumberFormat="1" applyFont="1" applyBorder="1" applyAlignment="1">
      <alignment/>
    </xf>
    <xf numFmtId="0" fontId="0" fillId="0" borderId="22" xfId="0" applyFont="1" applyBorder="1" applyAlignment="1">
      <alignment/>
    </xf>
    <xf numFmtId="10" fontId="0" fillId="0" borderId="33" xfId="6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0" fontId="4" fillId="0" borderId="17" xfId="6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Fill="1" applyBorder="1" applyAlignment="1">
      <alignment/>
    </xf>
    <xf numFmtId="175" fontId="0" fillId="0" borderId="32" xfId="0" applyNumberFormat="1" applyFont="1" applyFill="1" applyBorder="1" applyAlignment="1">
      <alignment horizontal="center"/>
    </xf>
    <xf numFmtId="14" fontId="0" fillId="0" borderId="39" xfId="0" applyNumberFormat="1" applyFont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41" xfId="0" applyNumberFormat="1" applyFont="1" applyBorder="1" applyAlignment="1">
      <alignment horizontal="right" vertical="center"/>
    </xf>
    <xf numFmtId="7" fontId="32" fillId="0" borderId="42" xfId="0" applyNumberFormat="1" applyFont="1" applyBorder="1" applyAlignment="1">
      <alignment horizontal="right" vertical="center"/>
    </xf>
    <xf numFmtId="7" fontId="32" fillId="0" borderId="43" xfId="0" applyNumberFormat="1" applyFont="1" applyBorder="1" applyAlignment="1">
      <alignment horizontal="right" vertical="center"/>
    </xf>
    <xf numFmtId="10" fontId="33" fillId="0" borderId="0" xfId="6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7" fontId="0" fillId="0" borderId="0" xfId="0" applyNumberFormat="1" applyAlignment="1">
      <alignment/>
    </xf>
    <xf numFmtId="14" fontId="1" fillId="0" borderId="26" xfId="0" applyNumberFormat="1" applyFont="1" applyBorder="1" applyAlignment="1">
      <alignment horizontal="center"/>
    </xf>
    <xf numFmtId="14" fontId="1" fillId="0" borderId="4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12" xfId="0" applyNumberFormat="1" applyBorder="1" applyAlignment="1">
      <alignment/>
    </xf>
    <xf numFmtId="5" fontId="0" fillId="0" borderId="4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6" xfId="0" applyNumberFormat="1" applyBorder="1" applyAlignment="1">
      <alignment/>
    </xf>
    <xf numFmtId="5" fontId="0" fillId="0" borderId="26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26" xfId="60" applyNumberFormat="1" applyFont="1" applyFill="1" applyBorder="1" applyAlignment="1">
      <alignment horizontal="right"/>
    </xf>
    <xf numFmtId="175" fontId="0" fillId="0" borderId="46" xfId="0" applyNumberFormat="1" applyFont="1" applyFill="1" applyBorder="1" applyAlignment="1">
      <alignment horizontal="center"/>
    </xf>
    <xf numFmtId="10" fontId="24" fillId="0" borderId="37" xfId="60" applyNumberFormat="1" applyFont="1" applyBorder="1" applyAlignment="1">
      <alignment horizontal="center"/>
    </xf>
    <xf numFmtId="0" fontId="16" fillId="0" borderId="0" xfId="53" applyBorder="1" applyAlignment="1" applyProtection="1">
      <alignment horizontal="left"/>
      <protection/>
    </xf>
    <xf numFmtId="5" fontId="0" fillId="0" borderId="24" xfId="0" applyNumberForma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172" fontId="0" fillId="0" borderId="37" xfId="60" applyNumberFormat="1" applyFont="1" applyBorder="1" applyAlignment="1">
      <alignment horizontal="center"/>
    </xf>
    <xf numFmtId="10" fontId="0" fillId="0" borderId="36" xfId="60" applyNumberFormat="1" applyFont="1" applyBorder="1" applyAlignment="1">
      <alignment/>
    </xf>
    <xf numFmtId="7" fontId="3" fillId="0" borderId="29" xfId="0" applyNumberFormat="1" applyFont="1" applyBorder="1" applyAlignment="1">
      <alignment/>
    </xf>
    <xf numFmtId="10" fontId="4" fillId="0" borderId="35" xfId="60" applyNumberFormat="1" applyFont="1" applyBorder="1" applyAlignment="1">
      <alignment/>
    </xf>
    <xf numFmtId="10" fontId="4" fillId="0" borderId="14" xfId="60" applyNumberFormat="1" applyFont="1" applyBorder="1" applyAlignment="1">
      <alignment/>
    </xf>
    <xf numFmtId="10" fontId="0" fillId="0" borderId="49" xfId="60" applyNumberFormat="1" applyFont="1" applyBorder="1" applyAlignment="1">
      <alignment horizontal="center"/>
    </xf>
    <xf numFmtId="10" fontId="4" fillId="0" borderId="12" xfId="60" applyNumberFormat="1" applyFont="1" applyBorder="1" applyAlignment="1">
      <alignment/>
    </xf>
    <xf numFmtId="175" fontId="1" fillId="0" borderId="34" xfId="42" applyNumberFormat="1" applyFont="1" applyFill="1" applyBorder="1" applyAlignment="1">
      <alignment/>
    </xf>
    <xf numFmtId="175" fontId="1" fillId="0" borderId="48" xfId="42" applyNumberFormat="1" applyFont="1" applyFill="1" applyBorder="1" applyAlignment="1">
      <alignment/>
    </xf>
    <xf numFmtId="10" fontId="25" fillId="0" borderId="38" xfId="6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0" fontId="0" fillId="0" borderId="36" xfId="60" applyNumberFormat="1" applyFont="1" applyBorder="1" applyAlignment="1">
      <alignment horizontal="center"/>
    </xf>
    <xf numFmtId="175" fontId="0" fillId="0" borderId="34" xfId="0" applyNumberFormat="1" applyFont="1" applyFill="1" applyBorder="1" applyAlignment="1">
      <alignment horizontal="center"/>
    </xf>
    <xf numFmtId="175" fontId="0" fillId="0" borderId="48" xfId="0" applyNumberFormat="1" applyFont="1" applyFill="1" applyBorder="1" applyAlignment="1">
      <alignment horizontal="center"/>
    </xf>
    <xf numFmtId="10" fontId="24" fillId="0" borderId="36" xfId="60" applyNumberFormat="1" applyFont="1" applyBorder="1" applyAlignment="1">
      <alignment horizontal="center"/>
    </xf>
    <xf numFmtId="14" fontId="0" fillId="0" borderId="26" xfId="60" applyNumberFormat="1" applyFont="1" applyBorder="1" applyAlignment="1">
      <alignment horizontal="center"/>
    </xf>
    <xf numFmtId="5" fontId="0" fillId="0" borderId="33" xfId="0" applyNumberFormat="1" applyFont="1" applyBorder="1" applyAlignment="1">
      <alignment horizontal="center"/>
    </xf>
    <xf numFmtId="5" fontId="0" fillId="0" borderId="33" xfId="0" applyNumberFormat="1" applyFont="1" applyBorder="1" applyAlignment="1">
      <alignment/>
    </xf>
    <xf numFmtId="5" fontId="0" fillId="0" borderId="49" xfId="0" applyNumberFormat="1" applyFont="1" applyBorder="1" applyAlignment="1">
      <alignment horizontal="center"/>
    </xf>
    <xf numFmtId="5" fontId="0" fillId="0" borderId="34" xfId="0" applyNumberFormat="1" applyFont="1" applyBorder="1" applyAlignment="1">
      <alignment horizontal="center"/>
    </xf>
    <xf numFmtId="5" fontId="0" fillId="0" borderId="34" xfId="0" applyNumberFormat="1" applyFont="1" applyBorder="1" applyAlignment="1">
      <alignment/>
    </xf>
    <xf numFmtId="5" fontId="0" fillId="0" borderId="50" xfId="0" applyNumberFormat="1" applyFont="1" applyBorder="1" applyAlignment="1">
      <alignment horizontal="center"/>
    </xf>
    <xf numFmtId="43" fontId="1" fillId="0" borderId="25" xfId="42" applyNumberFormat="1" applyFont="1" applyBorder="1" applyAlignment="1">
      <alignment horizontal="center"/>
    </xf>
    <xf numFmtId="166" fontId="0" fillId="0" borderId="49" xfId="60" applyNumberFormat="1" applyFont="1" applyBorder="1" applyAlignment="1">
      <alignment/>
    </xf>
    <xf numFmtId="166" fontId="0" fillId="0" borderId="50" xfId="6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34" xfId="42" applyNumberFormat="1" applyFont="1" applyBorder="1" applyAlignment="1">
      <alignment/>
    </xf>
    <xf numFmtId="41" fontId="1" fillId="0" borderId="36" xfId="42" applyNumberFormat="1" applyFont="1" applyBorder="1" applyAlignment="1">
      <alignment/>
    </xf>
    <xf numFmtId="175" fontId="0" fillId="0" borderId="33" xfId="0" applyNumberFormat="1" applyFont="1" applyBorder="1" applyAlignment="1">
      <alignment/>
    </xf>
    <xf numFmtId="175" fontId="0" fillId="0" borderId="34" xfId="42" applyNumberFormat="1" applyFont="1" applyBorder="1" applyAlignment="1">
      <alignment/>
    </xf>
    <xf numFmtId="175" fontId="1" fillId="0" borderId="36" xfId="42" applyNumberFormat="1" applyFont="1" applyBorder="1" applyAlignment="1">
      <alignment/>
    </xf>
    <xf numFmtId="166" fontId="0" fillId="0" borderId="47" xfId="60" applyNumberFormat="1" applyFont="1" applyBorder="1" applyAlignment="1">
      <alignment/>
    </xf>
    <xf numFmtId="9" fontId="1" fillId="0" borderId="24" xfId="60" applyFont="1" applyBorder="1" applyAlignment="1">
      <alignment/>
    </xf>
    <xf numFmtId="166" fontId="0" fillId="0" borderId="39" xfId="60" applyNumberFormat="1" applyFont="1" applyBorder="1" applyAlignment="1">
      <alignment/>
    </xf>
    <xf numFmtId="9" fontId="1" fillId="0" borderId="50" xfId="60" applyFont="1" applyBorder="1" applyAlignment="1">
      <alignment/>
    </xf>
    <xf numFmtId="166" fontId="0" fillId="0" borderId="34" xfId="60" applyNumberFormat="1" applyFont="1" applyBorder="1" applyAlignment="1">
      <alignment/>
    </xf>
    <xf numFmtId="188" fontId="0" fillId="0" borderId="33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5" fontId="0" fillId="0" borderId="32" xfId="42" applyNumberFormat="1" applyFont="1" applyBorder="1" applyAlignment="1">
      <alignment/>
    </xf>
    <xf numFmtId="5" fontId="0" fillId="0" borderId="35" xfId="42" applyNumberFormat="1" applyFont="1" applyBorder="1" applyAlignment="1">
      <alignment/>
    </xf>
    <xf numFmtId="5" fontId="0" fillId="0" borderId="33" xfId="0" applyNumberFormat="1" applyFont="1" applyBorder="1" applyAlignment="1">
      <alignment/>
    </xf>
    <xf numFmtId="5" fontId="0" fillId="0" borderId="12" xfId="0" applyNumberFormat="1" applyFont="1" applyBorder="1" applyAlignment="1">
      <alignment/>
    </xf>
    <xf numFmtId="10" fontId="0" fillId="0" borderId="33" xfId="60" applyNumberFormat="1" applyFont="1" applyBorder="1" applyAlignment="1">
      <alignment/>
    </xf>
    <xf numFmtId="0" fontId="0" fillId="0" borderId="33" xfId="0" applyFont="1" applyBorder="1" applyAlignment="1">
      <alignment/>
    </xf>
    <xf numFmtId="10" fontId="0" fillId="0" borderId="12" xfId="6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5" fontId="0" fillId="0" borderId="34" xfId="0" applyNumberFormat="1" applyFont="1" applyBorder="1" applyAlignment="1">
      <alignment/>
    </xf>
    <xf numFmtId="5" fontId="0" fillId="0" borderId="26" xfId="0" applyNumberFormat="1" applyFont="1" applyBorder="1" applyAlignment="1">
      <alignment/>
    </xf>
    <xf numFmtId="5" fontId="0" fillId="0" borderId="33" xfId="42" applyNumberFormat="1" applyFont="1" applyBorder="1" applyAlignment="1">
      <alignment/>
    </xf>
    <xf numFmtId="5" fontId="0" fillId="0" borderId="39" xfId="42" applyNumberFormat="1" applyFont="1" applyBorder="1" applyAlignment="1">
      <alignment/>
    </xf>
    <xf numFmtId="5" fontId="0" fillId="0" borderId="49" xfId="0" applyNumberFormat="1" applyFont="1" applyBorder="1" applyAlignment="1">
      <alignment/>
    </xf>
    <xf numFmtId="0" fontId="0" fillId="0" borderId="12" xfId="0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5" fontId="0" fillId="0" borderId="49" xfId="42" applyNumberFormat="1" applyFont="1" applyBorder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4" fontId="1" fillId="0" borderId="44" xfId="0" applyNumberFormat="1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166" fontId="0" fillId="0" borderId="47" xfId="60" applyNumberFormat="1" applyFont="1" applyFill="1" applyBorder="1" applyAlignment="1">
      <alignment horizontal="center"/>
    </xf>
    <xf numFmtId="3" fontId="0" fillId="0" borderId="46" xfId="60" applyNumberFormat="1" applyFont="1" applyFill="1" applyBorder="1" applyAlignment="1">
      <alignment/>
    </xf>
    <xf numFmtId="10" fontId="0" fillId="0" borderId="35" xfId="60" applyNumberFormat="1" applyFont="1" applyFill="1" applyBorder="1" applyAlignment="1">
      <alignment/>
    </xf>
    <xf numFmtId="3" fontId="0" fillId="0" borderId="47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 horizontal="center"/>
    </xf>
    <xf numFmtId="43" fontId="0" fillId="0" borderId="47" xfId="42" applyFont="1" applyFill="1" applyBorder="1" applyAlignment="1">
      <alignment horizontal="center"/>
    </xf>
    <xf numFmtId="3" fontId="0" fillId="0" borderId="47" xfId="60" applyNumberFormat="1" applyFont="1" applyFill="1" applyBorder="1" applyAlignment="1">
      <alignment horizontal="center"/>
    </xf>
    <xf numFmtId="164" fontId="1" fillId="0" borderId="48" xfId="42" applyNumberFormat="1" applyFont="1" applyFill="1" applyBorder="1" applyAlignment="1">
      <alignment/>
    </xf>
    <xf numFmtId="3" fontId="1" fillId="0" borderId="48" xfId="42" applyNumberFormat="1" applyFont="1" applyFill="1" applyBorder="1" applyAlignment="1">
      <alignment/>
    </xf>
    <xf numFmtId="10" fontId="0" fillId="0" borderId="26" xfId="6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14" fontId="0" fillId="0" borderId="0" xfId="0" applyNumberFormat="1" applyFont="1" applyFill="1" applyBorder="1" applyAlignment="1" applyProtection="1">
      <alignment/>
      <protection/>
    </xf>
    <xf numFmtId="10" fontId="1" fillId="0" borderId="22" xfId="60" applyNumberFormat="1" applyFont="1" applyFill="1" applyBorder="1" applyAlignment="1">
      <alignment horizontal="center" wrapText="1"/>
    </xf>
    <xf numFmtId="41" fontId="0" fillId="0" borderId="12" xfId="0" applyNumberFormat="1" applyFont="1" applyFill="1" applyBorder="1" applyAlignment="1">
      <alignment/>
    </xf>
    <xf numFmtId="41" fontId="0" fillId="0" borderId="33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46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6" fillId="0" borderId="17" xfId="53" applyBorder="1" applyAlignment="1" applyProtection="1">
      <alignment horizontal="left"/>
      <protection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82</xdr:row>
      <xdr:rowOff>0</xdr:rowOff>
    </xdr:from>
    <xdr:to>
      <xdr:col>8</xdr:col>
      <xdr:colOff>419100</xdr:colOff>
      <xdr:row>82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715125" y="134207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71</xdr:row>
      <xdr:rowOff>0</xdr:rowOff>
    </xdr:from>
    <xdr:to>
      <xdr:col>8</xdr:col>
      <xdr:colOff>419100</xdr:colOff>
      <xdr:row>71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6715125" y="116871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74</xdr:row>
      <xdr:rowOff>0</xdr:rowOff>
    </xdr:from>
    <xdr:to>
      <xdr:col>8</xdr:col>
      <xdr:colOff>419100</xdr:colOff>
      <xdr:row>74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6715125" y="121729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148</xdr:row>
      <xdr:rowOff>0</xdr:rowOff>
    </xdr:from>
    <xdr:to>
      <xdr:col>11</xdr:col>
      <xdr:colOff>419100</xdr:colOff>
      <xdr:row>148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9886950" y="240030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148</xdr:row>
      <xdr:rowOff>0</xdr:rowOff>
    </xdr:from>
    <xdr:to>
      <xdr:col>11</xdr:col>
      <xdr:colOff>419100</xdr:colOff>
      <xdr:row>148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9886950" y="240030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119</xdr:row>
      <xdr:rowOff>0</xdr:rowOff>
    </xdr:from>
    <xdr:to>
      <xdr:col>15</xdr:col>
      <xdr:colOff>419100</xdr:colOff>
      <xdr:row>119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2849225" y="193548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showGridLines="0" tabSelected="1"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2.8515625" style="78" customWidth="1"/>
    <col min="2" max="2" width="10.421875" style="78" customWidth="1"/>
    <col min="3" max="3" width="12.7109375" style="78" bestFit="1" customWidth="1"/>
    <col min="4" max="4" width="15.421875" style="78" bestFit="1" customWidth="1"/>
    <col min="5" max="5" width="8.7109375" style="78" bestFit="1" customWidth="1"/>
    <col min="6" max="6" width="17.28125" style="78" bestFit="1" customWidth="1"/>
    <col min="7" max="7" width="16.8515625" style="78" bestFit="1" customWidth="1"/>
    <col min="8" max="8" width="15.8515625" style="78" customWidth="1"/>
    <col min="9" max="9" width="15.421875" style="78" customWidth="1"/>
    <col min="10" max="10" width="15.8515625" style="78" customWidth="1"/>
    <col min="11" max="11" width="16.28125" style="78" bestFit="1" customWidth="1"/>
    <col min="12" max="12" width="14.00390625" style="78" bestFit="1" customWidth="1"/>
    <col min="13" max="13" width="11.7109375" style="78" customWidth="1"/>
    <col min="14" max="14" width="11.28125" style="78" bestFit="1" customWidth="1"/>
    <col min="15" max="15" width="7.421875" style="78" bestFit="1" customWidth="1"/>
    <col min="16" max="20" width="15.8515625" style="78" customWidth="1"/>
    <col min="21" max="16384" width="9.140625" style="78" customWidth="1"/>
  </cols>
  <sheetData>
    <row r="1" spans="1:9" ht="15.75">
      <c r="A1" s="2" t="s">
        <v>205</v>
      </c>
      <c r="H1"/>
      <c r="I1" s="247"/>
    </row>
    <row r="2" ht="15.75">
      <c r="A2" s="2" t="s">
        <v>203</v>
      </c>
    </row>
    <row r="3" ht="13.5" thickBot="1"/>
    <row r="4" spans="2:10" ht="12.75">
      <c r="B4" s="260" t="s">
        <v>0</v>
      </c>
      <c r="C4" s="261"/>
      <c r="D4" s="275" t="s">
        <v>96</v>
      </c>
      <c r="E4" s="275"/>
      <c r="F4" s="275"/>
      <c r="G4" s="276"/>
      <c r="I4" s="272"/>
      <c r="J4" s="272"/>
    </row>
    <row r="5" spans="2:13" ht="12.75">
      <c r="B5" s="256" t="s">
        <v>1</v>
      </c>
      <c r="C5" s="257"/>
      <c r="D5" s="263" t="s">
        <v>214</v>
      </c>
      <c r="E5" s="263"/>
      <c r="F5" s="263"/>
      <c r="G5" s="264"/>
      <c r="I5" s="272"/>
      <c r="J5" s="272"/>
      <c r="L5" s="262"/>
      <c r="M5" s="262"/>
    </row>
    <row r="6" spans="2:13" ht="12.75">
      <c r="B6" s="256" t="s">
        <v>2</v>
      </c>
      <c r="C6" s="257"/>
      <c r="D6" s="273">
        <v>40543</v>
      </c>
      <c r="E6" s="263"/>
      <c r="F6" s="263"/>
      <c r="G6" s="264"/>
      <c r="I6" s="272"/>
      <c r="J6" s="272"/>
      <c r="L6" s="262"/>
      <c r="M6" s="262"/>
    </row>
    <row r="7" spans="2:13" ht="12.75">
      <c r="B7" s="256" t="s">
        <v>5</v>
      </c>
      <c r="C7" s="257"/>
      <c r="D7" s="263" t="s">
        <v>220</v>
      </c>
      <c r="E7" s="263"/>
      <c r="F7" s="263"/>
      <c r="G7" s="264"/>
      <c r="L7" s="262"/>
      <c r="M7" s="262"/>
    </row>
    <row r="8" spans="2:7" ht="12.75">
      <c r="B8" s="76" t="s">
        <v>75</v>
      </c>
      <c r="C8" s="77"/>
      <c r="D8" s="157" t="s">
        <v>219</v>
      </c>
      <c r="E8" s="79"/>
      <c r="F8" s="79"/>
      <c r="G8" s="80"/>
    </row>
    <row r="9" spans="2:7" ht="13.5" thickBot="1">
      <c r="B9" s="258" t="s">
        <v>3</v>
      </c>
      <c r="C9" s="259"/>
      <c r="D9" s="269" t="s">
        <v>146</v>
      </c>
      <c r="E9" s="270"/>
      <c r="F9" s="270"/>
      <c r="G9" s="271"/>
    </row>
    <row r="10" spans="2:3" ht="12.75">
      <c r="B10" s="81"/>
      <c r="C10" s="81"/>
    </row>
    <row r="11" ht="13.5" thickBot="1"/>
    <row r="12" spans="1:13" ht="15.75">
      <c r="A12" s="9" t="s">
        <v>195</v>
      </c>
      <c r="B12" s="1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1:13" ht="6.75" customHeight="1">
      <c r="A13" s="84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5"/>
    </row>
    <row r="14" spans="1:13" ht="25.5">
      <c r="A14" s="215"/>
      <c r="B14" s="216" t="s">
        <v>4</v>
      </c>
      <c r="C14" s="216" t="s">
        <v>6</v>
      </c>
      <c r="D14" s="217" t="s">
        <v>152</v>
      </c>
      <c r="E14" s="251" t="s">
        <v>159</v>
      </c>
      <c r="F14" s="218" t="s">
        <v>11</v>
      </c>
      <c r="G14" s="218" t="s">
        <v>7</v>
      </c>
      <c r="H14" s="218" t="s">
        <v>8</v>
      </c>
      <c r="I14" s="218" t="s">
        <v>9</v>
      </c>
      <c r="J14" s="218" t="s">
        <v>10</v>
      </c>
      <c r="K14" s="219" t="s">
        <v>78</v>
      </c>
      <c r="L14" s="216" t="s">
        <v>12</v>
      </c>
      <c r="M14" s="220" t="s">
        <v>42</v>
      </c>
    </row>
    <row r="15" spans="1:13" ht="12.75">
      <c r="A15" s="84"/>
      <c r="B15" s="81" t="s">
        <v>204</v>
      </c>
      <c r="C15" s="159" t="s">
        <v>206</v>
      </c>
      <c r="D15" s="87" t="s">
        <v>151</v>
      </c>
      <c r="E15" s="161">
        <v>0.003</v>
      </c>
      <c r="F15" s="118">
        <v>120385000</v>
      </c>
      <c r="G15" s="118">
        <v>113085000</v>
      </c>
      <c r="H15" s="118">
        <v>15203.27</v>
      </c>
      <c r="I15" s="118">
        <v>3200000</v>
      </c>
      <c r="J15" s="155">
        <v>109885000</v>
      </c>
      <c r="K15" s="118">
        <v>109885000</v>
      </c>
      <c r="L15" s="156">
        <v>1</v>
      </c>
      <c r="M15" s="119">
        <v>51119</v>
      </c>
    </row>
    <row r="16" spans="1:13" ht="12.75">
      <c r="A16" s="89"/>
      <c r="B16" s="100"/>
      <c r="C16" s="171"/>
      <c r="D16" s="92"/>
      <c r="E16" s="172"/>
      <c r="F16" s="173"/>
      <c r="G16" s="173"/>
      <c r="H16" s="173"/>
      <c r="I16" s="173"/>
      <c r="J16" s="174"/>
      <c r="K16" s="173"/>
      <c r="L16" s="175"/>
      <c r="M16" s="176"/>
    </row>
    <row r="17" spans="1:13" ht="12.75">
      <c r="A17" s="89"/>
      <c r="B17" s="41" t="s">
        <v>36</v>
      </c>
      <c r="C17" s="160"/>
      <c r="D17" s="90"/>
      <c r="E17" s="162"/>
      <c r="F17" s="168">
        <v>120385000</v>
      </c>
      <c r="G17" s="168">
        <v>113085000</v>
      </c>
      <c r="H17" s="168">
        <v>15203.27</v>
      </c>
      <c r="I17" s="168">
        <v>3200000</v>
      </c>
      <c r="J17" s="169">
        <v>109885000</v>
      </c>
      <c r="K17" s="168">
        <v>109885000</v>
      </c>
      <c r="L17" s="170">
        <v>1</v>
      </c>
      <c r="M17" s="47"/>
    </row>
    <row r="18" spans="1:13" s="21" customFormat="1" ht="11.25">
      <c r="A18" s="35" t="s">
        <v>13</v>
      </c>
      <c r="B18" s="45"/>
      <c r="C18" s="45" t="s">
        <v>158</v>
      </c>
      <c r="D18" s="19"/>
      <c r="E18" s="45"/>
      <c r="F18" s="45"/>
      <c r="G18" s="45"/>
      <c r="H18" s="163"/>
      <c r="I18" s="45"/>
      <c r="J18" s="45"/>
      <c r="K18" s="19"/>
      <c r="L18" s="45"/>
      <c r="M18" s="110"/>
    </row>
    <row r="19" spans="1:13" s="21" customFormat="1" ht="12" thickBot="1">
      <c r="A19" s="36" t="s">
        <v>14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</row>
    <row r="20" spans="1:14" s="21" customFormat="1" ht="12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s="21" customFormat="1" ht="15.75">
      <c r="A21" s="9" t="s">
        <v>197</v>
      </c>
      <c r="B21" s="82"/>
      <c r="C21" s="82"/>
      <c r="D21" s="82"/>
      <c r="E21" s="82"/>
      <c r="F21" s="82"/>
      <c r="G21" s="82"/>
      <c r="H21" s="83"/>
      <c r="I21" s="19"/>
      <c r="J21" s="19"/>
      <c r="K21" s="19"/>
      <c r="L21" s="19"/>
      <c r="M21" s="19"/>
      <c r="N21" s="19"/>
    </row>
    <row r="22" spans="1:14" s="21" customFormat="1" ht="12.75">
      <c r="A22" s="84"/>
      <c r="B22" s="81"/>
      <c r="C22" s="81"/>
      <c r="D22" s="81"/>
      <c r="E22" s="81"/>
      <c r="F22" s="81"/>
      <c r="G22" s="81"/>
      <c r="H22" s="85"/>
      <c r="I22" s="19"/>
      <c r="J22" s="19"/>
      <c r="K22" s="19"/>
      <c r="L22" s="19"/>
      <c r="M22" s="19"/>
      <c r="N22" s="19"/>
    </row>
    <row r="23" spans="1:14" s="21" customFormat="1" ht="12.75">
      <c r="A23" s="23"/>
      <c r="B23" s="24"/>
      <c r="C23" s="24"/>
      <c r="D23" s="24"/>
      <c r="E23" s="24"/>
      <c r="F23" s="31" t="s">
        <v>16</v>
      </c>
      <c r="G23" s="31" t="s">
        <v>18</v>
      </c>
      <c r="H23" s="29" t="s">
        <v>17</v>
      </c>
      <c r="I23" s="19"/>
      <c r="J23" s="19"/>
      <c r="K23" s="19"/>
      <c r="L23" s="19"/>
      <c r="M23" s="19"/>
      <c r="N23" s="19"/>
    </row>
    <row r="24" spans="1:14" s="21" customFormat="1" ht="12.75">
      <c r="A24" s="84"/>
      <c r="B24" s="81" t="s">
        <v>225</v>
      </c>
      <c r="C24" s="81"/>
      <c r="D24" s="81"/>
      <c r="E24" s="81"/>
      <c r="F24" s="199">
        <v>2437711.32</v>
      </c>
      <c r="G24" s="209">
        <v>0</v>
      </c>
      <c r="H24" s="210">
        <v>2437711.32</v>
      </c>
      <c r="I24" s="19"/>
      <c r="J24" s="19"/>
      <c r="K24" s="19"/>
      <c r="L24" s="19"/>
      <c r="M24" s="19"/>
      <c r="N24" s="19"/>
    </row>
    <row r="25" spans="1:14" s="21" customFormat="1" ht="12.75">
      <c r="A25" s="84"/>
      <c r="B25" s="81" t="s">
        <v>210</v>
      </c>
      <c r="C25" s="81"/>
      <c r="D25" s="81"/>
      <c r="E25" s="81"/>
      <c r="F25" s="209">
        <v>0</v>
      </c>
      <c r="G25" s="209">
        <v>0</v>
      </c>
      <c r="H25" s="221">
        <v>0</v>
      </c>
      <c r="I25" s="19"/>
      <c r="J25" s="19"/>
      <c r="K25" s="19"/>
      <c r="L25" s="19"/>
      <c r="M25" s="19"/>
      <c r="N25" s="19"/>
    </row>
    <row r="26" spans="1:14" s="21" customFormat="1" ht="12.75">
      <c r="A26" s="84"/>
      <c r="B26" s="81" t="s">
        <v>25</v>
      </c>
      <c r="C26" s="81"/>
      <c r="D26" s="224"/>
      <c r="E26" s="81"/>
      <c r="F26" s="201">
        <v>1233861.32</v>
      </c>
      <c r="G26" s="209">
        <v>0</v>
      </c>
      <c r="H26" s="211">
        <v>1233861.32</v>
      </c>
      <c r="I26" s="19"/>
      <c r="J26" s="19"/>
      <c r="K26" s="19"/>
      <c r="L26" s="19"/>
      <c r="M26" s="19"/>
      <c r="N26" s="19"/>
    </row>
    <row r="27" spans="1:14" s="21" customFormat="1" ht="12.75">
      <c r="A27" s="84"/>
      <c r="B27" s="99" t="s">
        <v>226</v>
      </c>
      <c r="C27" s="81"/>
      <c r="D27" s="81"/>
      <c r="E27" s="81"/>
      <c r="F27" s="201">
        <v>0</v>
      </c>
      <c r="G27" s="209">
        <v>15323.69</v>
      </c>
      <c r="H27" s="211">
        <v>15323.69</v>
      </c>
      <c r="I27" s="19"/>
      <c r="J27" s="19"/>
      <c r="K27" s="19"/>
      <c r="L27" s="19"/>
      <c r="M27" s="19"/>
      <c r="N27" s="19"/>
    </row>
    <row r="28" spans="1:14" s="21" customFormat="1" ht="12.75">
      <c r="A28" s="84"/>
      <c r="B28" s="81" t="s">
        <v>162</v>
      </c>
      <c r="C28" s="81"/>
      <c r="D28" s="81"/>
      <c r="E28" s="81"/>
      <c r="F28" s="201">
        <v>164013.45</v>
      </c>
      <c r="G28" s="209">
        <v>-39777.24</v>
      </c>
      <c r="H28" s="211">
        <v>124236.21</v>
      </c>
      <c r="I28" s="19"/>
      <c r="J28" s="19"/>
      <c r="K28" s="19"/>
      <c r="L28" s="19"/>
      <c r="M28" s="19"/>
      <c r="N28" s="19"/>
    </row>
    <row r="29" spans="1:14" s="21" customFormat="1" ht="12.75">
      <c r="A29" s="84"/>
      <c r="B29" s="99" t="s">
        <v>161</v>
      </c>
      <c r="C29" s="81"/>
      <c r="D29" s="81"/>
      <c r="E29" s="81"/>
      <c r="F29" s="201">
        <v>1739840.01</v>
      </c>
      <c r="G29" s="209">
        <v>164007.03</v>
      </c>
      <c r="H29" s="211">
        <v>1903847.04</v>
      </c>
      <c r="I29" s="19"/>
      <c r="J29" s="19"/>
      <c r="K29" s="19"/>
      <c r="L29" s="19"/>
      <c r="M29" s="19"/>
      <c r="N29" s="19"/>
    </row>
    <row r="30" spans="1:14" s="21" customFormat="1" ht="12.75">
      <c r="A30" s="84"/>
      <c r="B30" s="81"/>
      <c r="C30" s="81"/>
      <c r="D30" s="81"/>
      <c r="E30" s="81"/>
      <c r="F30" s="201"/>
      <c r="G30" s="209"/>
      <c r="H30" s="211"/>
      <c r="I30" s="19"/>
      <c r="J30" s="19"/>
      <c r="K30" s="19"/>
      <c r="L30" s="19"/>
      <c r="M30" s="19"/>
      <c r="N30" s="19"/>
    </row>
    <row r="31" spans="1:14" s="21" customFormat="1" ht="12.75">
      <c r="A31" s="84"/>
      <c r="B31" s="12" t="s">
        <v>21</v>
      </c>
      <c r="C31" s="81"/>
      <c r="D31" s="81"/>
      <c r="E31" s="81"/>
      <c r="F31" s="201">
        <v>4341564.78</v>
      </c>
      <c r="G31" s="209">
        <v>139553.48</v>
      </c>
      <c r="H31" s="211">
        <v>4481118.26</v>
      </c>
      <c r="I31" s="223"/>
      <c r="J31" s="19"/>
      <c r="K31" s="19"/>
      <c r="L31" s="19"/>
      <c r="M31" s="19"/>
      <c r="N31" s="19"/>
    </row>
    <row r="32" spans="1:14" s="21" customFormat="1" ht="12.75">
      <c r="A32" s="84"/>
      <c r="B32" s="81"/>
      <c r="C32" s="81"/>
      <c r="D32" s="81"/>
      <c r="E32" s="81"/>
      <c r="F32" s="204"/>
      <c r="G32" s="204"/>
      <c r="H32" s="212"/>
      <c r="I32" s="19"/>
      <c r="J32" s="19"/>
      <c r="K32" s="19"/>
      <c r="L32" s="19"/>
      <c r="M32" s="19"/>
      <c r="N32" s="19"/>
    </row>
    <row r="33" spans="1:14" s="21" customFormat="1" ht="11.25">
      <c r="A33" s="35" t="s">
        <v>13</v>
      </c>
      <c r="B33" s="45"/>
      <c r="C33" s="45"/>
      <c r="D33" s="45"/>
      <c r="E33" s="45"/>
      <c r="F33" s="45"/>
      <c r="G33" s="45"/>
      <c r="H33" s="110"/>
      <c r="I33" s="19"/>
      <c r="J33" s="19"/>
      <c r="K33" s="19"/>
      <c r="L33" s="19"/>
      <c r="M33" s="19"/>
      <c r="N33" s="19"/>
    </row>
    <row r="34" spans="1:14" s="21" customFormat="1" ht="12" thickBot="1">
      <c r="A34" s="36" t="s">
        <v>14</v>
      </c>
      <c r="B34" s="111"/>
      <c r="C34" s="111"/>
      <c r="D34" s="111"/>
      <c r="E34" s="111"/>
      <c r="F34" s="111"/>
      <c r="G34" s="111"/>
      <c r="H34" s="112"/>
      <c r="I34" s="19"/>
      <c r="J34" s="19"/>
      <c r="K34" s="19"/>
      <c r="L34" s="19"/>
      <c r="M34" s="19"/>
      <c r="N34" s="19"/>
    </row>
    <row r="35" spans="1:14" s="21" customFormat="1" ht="13.5" thickBot="1">
      <c r="A35" s="78"/>
      <c r="B35" s="78"/>
      <c r="C35" s="78"/>
      <c r="D35" s="78"/>
      <c r="E35" s="78"/>
      <c r="F35" s="78"/>
      <c r="G35" s="78"/>
      <c r="H35" s="78"/>
      <c r="I35" s="19"/>
      <c r="J35" s="19"/>
      <c r="K35" s="19"/>
      <c r="L35" s="19"/>
      <c r="M35" s="19"/>
      <c r="N35" s="19"/>
    </row>
    <row r="36" spans="1:14" s="21" customFormat="1" ht="15.75">
      <c r="A36" s="9" t="s">
        <v>198</v>
      </c>
      <c r="B36" s="82"/>
      <c r="C36" s="82"/>
      <c r="D36" s="82"/>
      <c r="E36" s="82"/>
      <c r="F36" s="82"/>
      <c r="G36" s="82"/>
      <c r="H36" s="83"/>
      <c r="I36" s="19"/>
      <c r="J36" s="19"/>
      <c r="K36" s="19"/>
      <c r="L36" s="19"/>
      <c r="M36" s="19"/>
      <c r="N36" s="19"/>
    </row>
    <row r="37" spans="1:14" s="21" customFormat="1" ht="12.75">
      <c r="A37" s="84"/>
      <c r="B37" s="81"/>
      <c r="C37" s="81"/>
      <c r="D37" s="81"/>
      <c r="E37" s="81"/>
      <c r="F37" s="81"/>
      <c r="G37" s="81"/>
      <c r="H37" s="85"/>
      <c r="I37" s="19"/>
      <c r="J37" s="19"/>
      <c r="K37" s="19"/>
      <c r="L37" s="19"/>
      <c r="M37" s="19"/>
      <c r="N37" s="19"/>
    </row>
    <row r="38" spans="1:14" s="21" customFormat="1" ht="12.75">
      <c r="A38" s="23"/>
      <c r="B38" s="24"/>
      <c r="C38" s="24"/>
      <c r="D38" s="24"/>
      <c r="E38" s="24"/>
      <c r="F38" s="31" t="s">
        <v>16</v>
      </c>
      <c r="G38" s="31" t="s">
        <v>18</v>
      </c>
      <c r="H38" s="29" t="s">
        <v>17</v>
      </c>
      <c r="I38" s="19"/>
      <c r="J38" s="19"/>
      <c r="K38" s="19"/>
      <c r="L38" s="19"/>
      <c r="M38" s="19"/>
      <c r="N38" s="19"/>
    </row>
    <row r="39" spans="1:14" s="21" customFormat="1" ht="12.75">
      <c r="A39" s="94"/>
      <c r="B39" s="39" t="s">
        <v>37</v>
      </c>
      <c r="C39" s="95"/>
      <c r="D39" s="95"/>
      <c r="E39" s="95"/>
      <c r="F39" s="101"/>
      <c r="G39" s="101"/>
      <c r="H39" s="102"/>
      <c r="I39" s="19"/>
      <c r="J39" s="19"/>
      <c r="K39" s="19"/>
      <c r="L39" s="19"/>
      <c r="M39" s="19"/>
      <c r="N39" s="19"/>
    </row>
    <row r="40" spans="1:14" s="21" customFormat="1" ht="12.75">
      <c r="A40" s="84"/>
      <c r="B40" s="81" t="s">
        <v>38</v>
      </c>
      <c r="C40" s="81"/>
      <c r="D40" s="81"/>
      <c r="E40" s="81"/>
      <c r="F40" s="177">
        <v>116122711.49</v>
      </c>
      <c r="G40" s="178">
        <v>-3078825.0899999887</v>
      </c>
      <c r="H40" s="179">
        <v>113043886.4</v>
      </c>
      <c r="I40" s="19"/>
      <c r="J40" s="19"/>
      <c r="K40" s="19"/>
      <c r="L40" s="19"/>
      <c r="M40" s="19"/>
      <c r="N40" s="19"/>
    </row>
    <row r="41" spans="1:14" s="21" customFormat="1" ht="12.75">
      <c r="A41" s="84"/>
      <c r="B41" s="81" t="s">
        <v>164</v>
      </c>
      <c r="C41" s="81"/>
      <c r="D41" s="81"/>
      <c r="E41" s="81"/>
      <c r="F41" s="177">
        <v>-217165.52</v>
      </c>
      <c r="G41" s="178">
        <v>0</v>
      </c>
      <c r="H41" s="179">
        <v>-217165.52</v>
      </c>
      <c r="I41" s="19"/>
      <c r="J41" s="19"/>
      <c r="K41" s="19"/>
      <c r="L41" s="19"/>
      <c r="M41" s="19"/>
      <c r="N41" s="19"/>
    </row>
    <row r="42" spans="1:14" s="21" customFormat="1" ht="12.75">
      <c r="A42" s="84"/>
      <c r="B42" s="81" t="s">
        <v>168</v>
      </c>
      <c r="C42" s="81"/>
      <c r="D42" s="81"/>
      <c r="E42" s="81"/>
      <c r="F42" s="177">
        <v>1476565.05</v>
      </c>
      <c r="G42" s="178">
        <v>-77941.03</v>
      </c>
      <c r="H42" s="179">
        <v>1398624.02</v>
      </c>
      <c r="I42" s="19"/>
      <c r="J42" s="19"/>
      <c r="K42" s="19"/>
      <c r="L42" s="19"/>
      <c r="M42" s="19"/>
      <c r="N42" s="19"/>
    </row>
    <row r="43" spans="1:14" s="21" customFormat="1" ht="12.75">
      <c r="A43" s="84"/>
      <c r="B43" s="81" t="s">
        <v>44</v>
      </c>
      <c r="C43" s="81"/>
      <c r="D43" s="81"/>
      <c r="E43" s="81"/>
      <c r="F43" s="177">
        <v>799.22</v>
      </c>
      <c r="G43" s="178">
        <v>-104.27</v>
      </c>
      <c r="H43" s="179">
        <v>694.95</v>
      </c>
      <c r="I43" s="19"/>
      <c r="J43" s="19"/>
      <c r="K43" s="19"/>
      <c r="L43" s="19"/>
      <c r="M43" s="19"/>
      <c r="N43" s="19"/>
    </row>
    <row r="44" spans="1:14" s="21" customFormat="1" ht="12.75">
      <c r="A44" s="84"/>
      <c r="B44" s="81" t="s">
        <v>45</v>
      </c>
      <c r="C44" s="81"/>
      <c r="D44" s="81"/>
      <c r="E44" s="81"/>
      <c r="F44" s="177">
        <v>-535917.22</v>
      </c>
      <c r="G44" s="178">
        <v>-62674.53</v>
      </c>
      <c r="H44" s="179">
        <v>-598591.75</v>
      </c>
      <c r="I44" s="19"/>
      <c r="J44" s="19"/>
      <c r="K44" s="19"/>
      <c r="L44" s="19"/>
      <c r="M44" s="19"/>
      <c r="N44" s="19"/>
    </row>
    <row r="45" spans="1:14" s="21" customFormat="1" ht="12.75">
      <c r="A45" s="84"/>
      <c r="B45" s="99" t="s">
        <v>165</v>
      </c>
      <c r="C45" s="81"/>
      <c r="D45" s="81"/>
      <c r="E45" s="81"/>
      <c r="F45" s="177">
        <v>-257.66</v>
      </c>
      <c r="G45" s="178">
        <v>27.45</v>
      </c>
      <c r="H45" s="179">
        <v>-230.21</v>
      </c>
      <c r="I45" s="19"/>
      <c r="J45" s="19"/>
      <c r="K45" s="19"/>
      <c r="L45" s="19"/>
      <c r="M45" s="19"/>
      <c r="N45" s="19"/>
    </row>
    <row r="46" spans="1:14" s="21" customFormat="1" ht="12.75">
      <c r="A46" s="84"/>
      <c r="B46" s="81" t="s">
        <v>46</v>
      </c>
      <c r="C46" s="81"/>
      <c r="D46" s="81"/>
      <c r="E46" s="81"/>
      <c r="F46" s="177">
        <v>4341564.78</v>
      </c>
      <c r="G46" s="178">
        <v>139553.48</v>
      </c>
      <c r="H46" s="179">
        <v>4481118.26</v>
      </c>
      <c r="I46" s="19"/>
      <c r="J46" s="19"/>
      <c r="K46" s="19"/>
      <c r="L46" s="19"/>
      <c r="M46" s="19"/>
      <c r="N46" s="19"/>
    </row>
    <row r="47" spans="1:14" s="21" customFormat="1" ht="12.75">
      <c r="A47" s="84"/>
      <c r="B47" s="99" t="s">
        <v>167</v>
      </c>
      <c r="C47" s="81"/>
      <c r="D47" s="81"/>
      <c r="E47" s="81"/>
      <c r="F47" s="177">
        <v>712516.29</v>
      </c>
      <c r="G47" s="178">
        <v>-67704.88</v>
      </c>
      <c r="H47" s="179">
        <v>644811.41</v>
      </c>
      <c r="I47" s="19"/>
      <c r="J47" s="19"/>
      <c r="K47" s="19"/>
      <c r="L47" s="19"/>
      <c r="M47" s="19"/>
      <c r="N47" s="19"/>
    </row>
    <row r="48" spans="1:14" s="21" customFormat="1" ht="12.75">
      <c r="A48" s="84"/>
      <c r="B48" s="99" t="s">
        <v>166</v>
      </c>
      <c r="C48" s="81"/>
      <c r="D48" s="81"/>
      <c r="E48" s="81"/>
      <c r="F48" s="180">
        <v>0</v>
      </c>
      <c r="G48" s="181">
        <v>0</v>
      </c>
      <c r="H48" s="182">
        <v>0</v>
      </c>
      <c r="I48" s="19"/>
      <c r="J48" s="19"/>
      <c r="K48" s="19"/>
      <c r="L48" s="19"/>
      <c r="M48" s="19"/>
      <c r="N48" s="19"/>
    </row>
    <row r="49" spans="1:14" s="21" customFormat="1" ht="12.75">
      <c r="A49" s="84"/>
      <c r="B49" s="40" t="s">
        <v>26</v>
      </c>
      <c r="C49" s="81"/>
      <c r="D49" s="81"/>
      <c r="E49" s="81"/>
      <c r="F49" s="177">
        <v>121900816.43</v>
      </c>
      <c r="G49" s="178">
        <v>-3147668.869999989</v>
      </c>
      <c r="H49" s="179">
        <v>118753147.56000002</v>
      </c>
      <c r="I49" s="223"/>
      <c r="J49" s="19"/>
      <c r="K49" s="19"/>
      <c r="L49" s="19"/>
      <c r="M49" s="19"/>
      <c r="N49" s="19"/>
    </row>
    <row r="50" spans="1:14" s="21" customFormat="1" ht="12.75">
      <c r="A50" s="84"/>
      <c r="B50" s="40"/>
      <c r="C50" s="81"/>
      <c r="D50" s="81"/>
      <c r="E50" s="81"/>
      <c r="F50" s="177"/>
      <c r="G50" s="178"/>
      <c r="H50" s="179"/>
      <c r="I50" s="19"/>
      <c r="J50" s="19"/>
      <c r="K50" s="19"/>
      <c r="L50" s="19"/>
      <c r="M50" s="19"/>
      <c r="N50" s="19"/>
    </row>
    <row r="51" spans="1:14" s="21" customFormat="1" ht="12.75">
      <c r="A51" s="84"/>
      <c r="B51" s="40" t="s">
        <v>39</v>
      </c>
      <c r="C51" s="81"/>
      <c r="D51" s="81"/>
      <c r="E51" s="81"/>
      <c r="F51" s="177"/>
      <c r="G51" s="178"/>
      <c r="H51" s="179"/>
      <c r="I51" s="19"/>
      <c r="J51" s="19"/>
      <c r="K51" s="19"/>
      <c r="L51" s="19"/>
      <c r="M51" s="19"/>
      <c r="N51" s="19"/>
    </row>
    <row r="52" spans="1:14" s="21" customFormat="1" ht="12.75">
      <c r="A52" s="84"/>
      <c r="B52" s="81" t="s">
        <v>40</v>
      </c>
      <c r="C52" s="81"/>
      <c r="D52" s="81"/>
      <c r="E52" s="81"/>
      <c r="F52" s="177">
        <v>113085000</v>
      </c>
      <c r="G52" s="178">
        <v>-3200000</v>
      </c>
      <c r="H52" s="179">
        <v>109885000</v>
      </c>
      <c r="I52" s="19"/>
      <c r="J52" s="19"/>
      <c r="K52" s="19"/>
      <c r="L52" s="19"/>
      <c r="M52" s="19"/>
      <c r="N52" s="19"/>
    </row>
    <row r="53" spans="1:14" s="21" customFormat="1" ht="12.75">
      <c r="A53" s="84"/>
      <c r="B53" s="81" t="s">
        <v>47</v>
      </c>
      <c r="C53" s="81"/>
      <c r="D53" s="81"/>
      <c r="E53" s="81"/>
      <c r="F53" s="177">
        <v>99144.47</v>
      </c>
      <c r="G53" s="178">
        <v>-83941.2</v>
      </c>
      <c r="H53" s="179">
        <v>15203.27</v>
      </c>
      <c r="I53" s="19"/>
      <c r="J53" s="19"/>
      <c r="K53" s="19"/>
      <c r="L53" s="19"/>
      <c r="M53" s="19"/>
      <c r="N53" s="19"/>
    </row>
    <row r="54" spans="1:14" s="21" customFormat="1" ht="12.75">
      <c r="A54" s="84"/>
      <c r="B54" s="81" t="s">
        <v>48</v>
      </c>
      <c r="C54" s="81"/>
      <c r="D54" s="81"/>
      <c r="E54" s="81"/>
      <c r="F54" s="177">
        <v>0</v>
      </c>
      <c r="G54" s="178">
        <v>0</v>
      </c>
      <c r="H54" s="179">
        <v>0</v>
      </c>
      <c r="I54" s="19"/>
      <c r="J54" s="19"/>
      <c r="K54" s="19"/>
      <c r="L54" s="19"/>
      <c r="M54" s="19"/>
      <c r="N54" s="19"/>
    </row>
    <row r="55" spans="1:14" s="21" customFormat="1" ht="12.75">
      <c r="A55" s="84"/>
      <c r="B55" s="81" t="s">
        <v>49</v>
      </c>
      <c r="C55" s="81"/>
      <c r="D55" s="81"/>
      <c r="E55" s="81"/>
      <c r="F55" s="177">
        <v>0</v>
      </c>
      <c r="G55" s="178">
        <v>0</v>
      </c>
      <c r="H55" s="179">
        <v>0</v>
      </c>
      <c r="I55" s="19"/>
      <c r="J55" s="19"/>
      <c r="K55" s="19"/>
      <c r="L55" s="19"/>
      <c r="M55" s="19"/>
      <c r="N55" s="19"/>
    </row>
    <row r="56" spans="1:14" s="21" customFormat="1" ht="12.75">
      <c r="A56" s="84"/>
      <c r="B56" s="99" t="s">
        <v>169</v>
      </c>
      <c r="C56" s="81"/>
      <c r="D56" s="81"/>
      <c r="E56" s="81"/>
      <c r="F56" s="177">
        <v>120236.87</v>
      </c>
      <c r="G56" s="178">
        <v>121810.59</v>
      </c>
      <c r="H56" s="179">
        <v>242047.46</v>
      </c>
      <c r="I56" s="19"/>
      <c r="J56" s="19"/>
      <c r="K56" s="19"/>
      <c r="L56" s="19"/>
      <c r="M56" s="19"/>
      <c r="N56" s="19"/>
    </row>
    <row r="57" spans="1:14" s="21" customFormat="1" ht="12.75">
      <c r="A57" s="84"/>
      <c r="B57" s="99" t="s">
        <v>170</v>
      </c>
      <c r="C57" s="81"/>
      <c r="D57" s="81"/>
      <c r="E57" s="81"/>
      <c r="F57" s="177">
        <v>0</v>
      </c>
      <c r="G57" s="178">
        <v>0</v>
      </c>
      <c r="H57" s="179">
        <v>0</v>
      </c>
      <c r="I57" s="19"/>
      <c r="J57" s="19"/>
      <c r="K57" s="19"/>
      <c r="L57" s="19"/>
      <c r="M57" s="19"/>
      <c r="N57" s="19"/>
    </row>
    <row r="58" spans="1:14" s="21" customFormat="1" ht="12.75">
      <c r="A58" s="84"/>
      <c r="B58" s="99" t="s">
        <v>171</v>
      </c>
      <c r="C58" s="81"/>
      <c r="D58" s="81"/>
      <c r="E58" s="81"/>
      <c r="F58" s="177">
        <v>18.28</v>
      </c>
      <c r="G58" s="178">
        <v>-18.4</v>
      </c>
      <c r="H58" s="179">
        <v>-0.12</v>
      </c>
      <c r="I58" s="19"/>
      <c r="J58" s="19"/>
      <c r="K58" s="19"/>
      <c r="L58" s="19"/>
      <c r="M58" s="19"/>
      <c r="N58" s="19"/>
    </row>
    <row r="59" spans="1:14" s="21" customFormat="1" ht="12.75">
      <c r="A59" s="84"/>
      <c r="B59" s="99" t="s">
        <v>172</v>
      </c>
      <c r="C59" s="81"/>
      <c r="D59" s="81"/>
      <c r="E59" s="81"/>
      <c r="F59" s="177">
        <v>210638.46</v>
      </c>
      <c r="G59" s="178">
        <v>-15745.98</v>
      </c>
      <c r="H59" s="179">
        <v>194892.48</v>
      </c>
      <c r="I59" s="19"/>
      <c r="J59" s="19"/>
      <c r="K59" s="19"/>
      <c r="L59" s="19"/>
      <c r="M59" s="19"/>
      <c r="N59" s="19"/>
    </row>
    <row r="60" spans="1:14" s="21" customFormat="1" ht="12.75">
      <c r="A60" s="84"/>
      <c r="B60" s="99" t="s">
        <v>173</v>
      </c>
      <c r="C60" s="81"/>
      <c r="D60" s="81"/>
      <c r="E60" s="81"/>
      <c r="F60" s="180">
        <v>22078.59</v>
      </c>
      <c r="G60" s="181">
        <v>97421.63</v>
      </c>
      <c r="H60" s="182">
        <v>119500.22</v>
      </c>
      <c r="I60" s="19"/>
      <c r="J60" s="19"/>
      <c r="K60" s="19"/>
      <c r="L60" s="19"/>
      <c r="M60" s="19"/>
      <c r="N60" s="19"/>
    </row>
    <row r="61" spans="1:14" s="21" customFormat="1" ht="12.75">
      <c r="A61" s="84"/>
      <c r="B61" s="40" t="s">
        <v>41</v>
      </c>
      <c r="C61" s="12"/>
      <c r="D61" s="12"/>
      <c r="E61" s="12"/>
      <c r="F61" s="177">
        <v>113537116.67</v>
      </c>
      <c r="G61" s="178">
        <v>-3080473.3600000143</v>
      </c>
      <c r="H61" s="179">
        <v>110456643.30999999</v>
      </c>
      <c r="I61" s="223"/>
      <c r="J61" s="19"/>
      <c r="K61" s="19"/>
      <c r="L61" s="19"/>
      <c r="M61" s="19"/>
      <c r="N61" s="19"/>
    </row>
    <row r="62" spans="1:14" s="21" customFormat="1" ht="12.75">
      <c r="A62" s="84"/>
      <c r="B62" s="81"/>
      <c r="C62" s="81"/>
      <c r="D62" s="81"/>
      <c r="E62" s="81"/>
      <c r="F62" s="97"/>
      <c r="G62" s="97"/>
      <c r="H62" s="96"/>
      <c r="I62" s="19"/>
      <c r="J62" s="19"/>
      <c r="K62" s="19"/>
      <c r="L62" s="19"/>
      <c r="M62" s="19"/>
      <c r="N62" s="19"/>
    </row>
    <row r="63" spans="1:14" s="21" customFormat="1" ht="12.75">
      <c r="A63" s="84"/>
      <c r="B63" s="81" t="s">
        <v>27</v>
      </c>
      <c r="C63" s="81"/>
      <c r="D63" s="81"/>
      <c r="E63" s="81"/>
      <c r="F63" s="88">
        <v>1.0737429893570394</v>
      </c>
      <c r="G63" s="104"/>
      <c r="H63" s="166">
        <v>1.075275912287438</v>
      </c>
      <c r="I63" s="19"/>
      <c r="J63" s="19"/>
      <c r="K63" s="19"/>
      <c r="L63" s="19"/>
      <c r="M63" s="19"/>
      <c r="N63" s="19"/>
    </row>
    <row r="64" spans="1:14" s="21" customFormat="1" ht="12.75">
      <c r="A64" s="89"/>
      <c r="B64" s="98" t="s">
        <v>28</v>
      </c>
      <c r="C64" s="98"/>
      <c r="D64" s="98"/>
      <c r="E64" s="98"/>
      <c r="F64" s="88">
        <v>1.0737429893570394</v>
      </c>
      <c r="G64" s="91"/>
      <c r="H64" s="166">
        <v>1.075275912287438</v>
      </c>
      <c r="I64" s="19"/>
      <c r="J64" s="19"/>
      <c r="K64" s="19"/>
      <c r="L64" s="19"/>
      <c r="M64" s="19"/>
      <c r="N64" s="19"/>
    </row>
    <row r="65" spans="1:14" s="21" customFormat="1" ht="11.25">
      <c r="A65" s="35" t="s">
        <v>13</v>
      </c>
      <c r="B65" s="45"/>
      <c r="C65" s="45"/>
      <c r="D65" s="45"/>
      <c r="E65" s="45"/>
      <c r="F65" s="45"/>
      <c r="G65" s="45"/>
      <c r="H65" s="110"/>
      <c r="I65" s="19"/>
      <c r="J65" s="19"/>
      <c r="K65" s="19"/>
      <c r="L65" s="19"/>
      <c r="M65" s="19"/>
      <c r="N65" s="19"/>
    </row>
    <row r="66" spans="1:14" s="21" customFormat="1" ht="12" thickBot="1">
      <c r="A66" s="36" t="s">
        <v>14</v>
      </c>
      <c r="B66" s="111"/>
      <c r="C66" s="111"/>
      <c r="D66" s="111"/>
      <c r="E66" s="111"/>
      <c r="F66" s="111"/>
      <c r="G66" s="111"/>
      <c r="H66" s="112"/>
      <c r="I66" s="19"/>
      <c r="J66" s="19"/>
      <c r="K66" s="19"/>
      <c r="L66" s="19"/>
      <c r="M66" s="19"/>
      <c r="N66" s="19"/>
    </row>
    <row r="67" ht="13.5" thickBot="1"/>
    <row r="68" spans="1:14" ht="15.75">
      <c r="A68" s="9" t="s">
        <v>194</v>
      </c>
      <c r="B68" s="10"/>
      <c r="C68" s="82"/>
      <c r="D68" s="82"/>
      <c r="E68" s="82"/>
      <c r="F68" s="82"/>
      <c r="G68" s="82"/>
      <c r="H68" s="83"/>
      <c r="J68" s="226" t="s">
        <v>196</v>
      </c>
      <c r="K68" s="227"/>
      <c r="L68" s="227"/>
      <c r="M68" s="227"/>
      <c r="N68" s="228"/>
    </row>
    <row r="69" spans="1:14" ht="6.75" customHeight="1">
      <c r="A69" s="84"/>
      <c r="B69" s="81"/>
      <c r="C69" s="81"/>
      <c r="D69" s="81"/>
      <c r="E69" s="81"/>
      <c r="F69" s="81"/>
      <c r="G69" s="81"/>
      <c r="H69" s="85"/>
      <c r="J69" s="109"/>
      <c r="K69" s="99"/>
      <c r="L69" s="99"/>
      <c r="M69" s="99"/>
      <c r="N69" s="229"/>
    </row>
    <row r="70" spans="1:15" s="1" customFormat="1" ht="12.75" customHeight="1">
      <c r="A70" s="23"/>
      <c r="B70" s="24"/>
      <c r="C70" s="24"/>
      <c r="D70" s="24"/>
      <c r="E70" s="24"/>
      <c r="F70" s="24" t="s">
        <v>16</v>
      </c>
      <c r="G70" s="24" t="s">
        <v>18</v>
      </c>
      <c r="H70" s="29" t="s">
        <v>17</v>
      </c>
      <c r="I70" s="75"/>
      <c r="J70" s="230"/>
      <c r="K70" s="231"/>
      <c r="L70" s="232" t="s">
        <v>153</v>
      </c>
      <c r="M70" s="265" t="s">
        <v>190</v>
      </c>
      <c r="N70" s="266"/>
      <c r="O70" s="78"/>
    </row>
    <row r="71" spans="1:14" ht="12.75">
      <c r="A71" s="94"/>
      <c r="B71" s="95" t="s">
        <v>15</v>
      </c>
      <c r="C71" s="95"/>
      <c r="D71" s="95"/>
      <c r="E71" s="95"/>
      <c r="F71" s="199">
        <v>116120513.78</v>
      </c>
      <c r="G71" s="199">
        <v>-3076627.38</v>
      </c>
      <c r="H71" s="200">
        <v>113043886.4</v>
      </c>
      <c r="I71" s="120"/>
      <c r="J71" s="233"/>
      <c r="K71" s="100"/>
      <c r="L71" s="234"/>
      <c r="M71" s="267"/>
      <c r="N71" s="268"/>
    </row>
    <row r="72" spans="1:14" ht="12.75">
      <c r="A72" s="84"/>
      <c r="B72" s="81" t="s">
        <v>19</v>
      </c>
      <c r="C72" s="81"/>
      <c r="D72" s="81"/>
      <c r="E72" s="81"/>
      <c r="F72" s="201">
        <v>1476541.75</v>
      </c>
      <c r="G72" s="201">
        <v>-77917.73</v>
      </c>
      <c r="H72" s="202">
        <v>1398624.02</v>
      </c>
      <c r="I72" s="75"/>
      <c r="J72" s="109" t="s">
        <v>154</v>
      </c>
      <c r="K72" s="99"/>
      <c r="L72" s="235">
        <v>0.040539723782886505</v>
      </c>
      <c r="M72" s="236">
        <v>144.158755407455</v>
      </c>
      <c r="N72" s="237"/>
    </row>
    <row r="73" spans="1:14" ht="12.75">
      <c r="A73" s="84"/>
      <c r="B73" s="81"/>
      <c r="C73" s="81"/>
      <c r="D73" s="81"/>
      <c r="E73" s="81"/>
      <c r="F73" s="201"/>
      <c r="G73" s="201"/>
      <c r="H73" s="202"/>
      <c r="I73" s="75"/>
      <c r="J73" s="109" t="s">
        <v>155</v>
      </c>
      <c r="K73" s="99"/>
      <c r="L73" s="235">
        <v>0.007872071355112222</v>
      </c>
      <c r="M73" s="238">
        <v>124.924650558315</v>
      </c>
      <c r="N73" s="239"/>
    </row>
    <row r="74" spans="1:14" ht="12.75">
      <c r="A74" s="84"/>
      <c r="B74" s="12" t="s">
        <v>20</v>
      </c>
      <c r="C74" s="12"/>
      <c r="D74" s="12"/>
      <c r="E74" s="12"/>
      <c r="F74" s="201">
        <v>117597055.53</v>
      </c>
      <c r="G74" s="201">
        <v>-3154545.11</v>
      </c>
      <c r="H74" s="202">
        <v>114442510.42</v>
      </c>
      <c r="I74" s="75"/>
      <c r="J74" s="109" t="s">
        <v>156</v>
      </c>
      <c r="K74" s="99"/>
      <c r="L74" s="235">
        <v>0.16550797522828267</v>
      </c>
      <c r="M74" s="238">
        <v>179.293783659592</v>
      </c>
      <c r="N74" s="239"/>
    </row>
    <row r="75" spans="1:14" ht="12.75">
      <c r="A75" s="84"/>
      <c r="B75" s="81"/>
      <c r="C75" s="81"/>
      <c r="D75" s="81"/>
      <c r="E75" s="81"/>
      <c r="F75" s="201"/>
      <c r="G75" s="201"/>
      <c r="H75" s="202"/>
      <c r="I75" s="75"/>
      <c r="J75" s="109" t="s">
        <v>191</v>
      </c>
      <c r="K75" s="99"/>
      <c r="L75" s="235">
        <v>0.06837728316106444</v>
      </c>
      <c r="M75" s="238">
        <v>227.950175150794</v>
      </c>
      <c r="N75" s="239"/>
    </row>
    <row r="76" spans="1:14" ht="12.75">
      <c r="A76" s="84"/>
      <c r="B76" s="81" t="s">
        <v>22</v>
      </c>
      <c r="C76" s="81"/>
      <c r="D76" s="81"/>
      <c r="E76" s="81"/>
      <c r="F76" s="203">
        <v>0.04745752584848344</v>
      </c>
      <c r="G76" s="204"/>
      <c r="H76" s="205">
        <v>0.0475521766912014</v>
      </c>
      <c r="I76" s="75"/>
      <c r="J76" s="109" t="s">
        <v>157</v>
      </c>
      <c r="K76" s="99"/>
      <c r="L76" s="235">
        <v>0.7102931106409661</v>
      </c>
      <c r="M76" s="238">
        <v>174.976526431864</v>
      </c>
      <c r="N76" s="239"/>
    </row>
    <row r="77" spans="1:14" ht="12" customHeight="1">
      <c r="A77" s="84"/>
      <c r="B77" s="81" t="s">
        <v>185</v>
      </c>
      <c r="C77" s="81"/>
      <c r="D77" s="81"/>
      <c r="E77" s="81"/>
      <c r="F77" s="197">
        <v>176.5075816039784</v>
      </c>
      <c r="G77" s="204"/>
      <c r="H77" s="198">
        <v>176.648045225052</v>
      </c>
      <c r="I77" s="75"/>
      <c r="J77" s="109"/>
      <c r="K77" s="99"/>
      <c r="L77" s="240"/>
      <c r="M77" s="241"/>
      <c r="N77" s="239"/>
    </row>
    <row r="78" spans="1:14" ht="12.75">
      <c r="A78" s="84"/>
      <c r="B78" s="81" t="s">
        <v>23</v>
      </c>
      <c r="C78" s="81"/>
      <c r="D78" s="81"/>
      <c r="E78" s="81"/>
      <c r="F78" s="186">
        <v>21619</v>
      </c>
      <c r="G78" s="186">
        <v>-532</v>
      </c>
      <c r="H78" s="206">
        <v>21087</v>
      </c>
      <c r="I78" s="75"/>
      <c r="J78" s="117" t="s">
        <v>192</v>
      </c>
      <c r="K78" s="100"/>
      <c r="L78" s="242"/>
      <c r="M78" s="243">
        <v>177.666934426195</v>
      </c>
      <c r="N78" s="244"/>
    </row>
    <row r="79" spans="1:14" ht="12.75">
      <c r="A79" s="84"/>
      <c r="B79" s="81" t="s">
        <v>24</v>
      </c>
      <c r="C79" s="81"/>
      <c r="D79" s="81"/>
      <c r="E79" s="81"/>
      <c r="F79" s="253">
        <v>15913</v>
      </c>
      <c r="G79" s="253">
        <v>-399</v>
      </c>
      <c r="H79" s="252">
        <v>15514</v>
      </c>
      <c r="I79" s="75"/>
      <c r="J79" s="37" t="s">
        <v>189</v>
      </c>
      <c r="K79" s="99"/>
      <c r="L79" s="99"/>
      <c r="M79" s="99"/>
      <c r="N79" s="229"/>
    </row>
    <row r="80" spans="1:14" ht="13.5" thickBot="1">
      <c r="A80" s="89"/>
      <c r="B80" s="98" t="s">
        <v>43</v>
      </c>
      <c r="C80" s="98"/>
      <c r="D80" s="98"/>
      <c r="E80" s="98"/>
      <c r="F80" s="207">
        <v>7389.999090680576</v>
      </c>
      <c r="G80" s="207">
        <v>-13.274169963803615</v>
      </c>
      <c r="H80" s="208">
        <v>7376.724920716772</v>
      </c>
      <c r="J80" s="71" t="s">
        <v>193</v>
      </c>
      <c r="K80" s="245"/>
      <c r="L80" s="245"/>
      <c r="M80" s="245"/>
      <c r="N80" s="246"/>
    </row>
    <row r="81" spans="1:8" ht="9" customHeight="1">
      <c r="A81" s="84"/>
      <c r="B81" s="81"/>
      <c r="C81" s="81"/>
      <c r="D81" s="81"/>
      <c r="E81" s="81"/>
      <c r="F81" s="81"/>
      <c r="G81" s="81"/>
      <c r="H81" s="85"/>
    </row>
    <row r="82" spans="1:8" ht="12.75">
      <c r="A82" s="89"/>
      <c r="B82" s="81"/>
      <c r="C82" s="81"/>
      <c r="D82" s="81"/>
      <c r="E82" s="81"/>
      <c r="F82" s="81"/>
      <c r="G82" s="81"/>
      <c r="H82" s="85"/>
    </row>
    <row r="83" spans="1:14" s="21" customFormat="1" ht="12.75">
      <c r="A83" s="35" t="s">
        <v>13</v>
      </c>
      <c r="B83" s="45"/>
      <c r="C83" s="45"/>
      <c r="D83" s="45"/>
      <c r="E83" s="45"/>
      <c r="F83" s="45"/>
      <c r="G83" s="45"/>
      <c r="H83" s="110"/>
      <c r="J83" s="78"/>
      <c r="K83" s="78"/>
      <c r="L83" s="78"/>
      <c r="M83" s="78"/>
      <c r="N83" s="78"/>
    </row>
    <row r="84" spans="1:8" s="21" customFormat="1" ht="12" thickBot="1">
      <c r="A84" s="36" t="s">
        <v>14</v>
      </c>
      <c r="B84" s="111"/>
      <c r="C84" s="111"/>
      <c r="D84" s="111"/>
      <c r="E84" s="111"/>
      <c r="F84" s="111"/>
      <c r="G84" s="111"/>
      <c r="H84" s="112"/>
    </row>
    <row r="85" spans="10:14" ht="13.5" thickBot="1">
      <c r="J85" s="21"/>
      <c r="K85" s="21"/>
      <c r="L85" s="21"/>
      <c r="M85" s="21"/>
      <c r="N85" s="21"/>
    </row>
    <row r="86" spans="1:15" ht="15.75">
      <c r="A86" s="9" t="s">
        <v>199</v>
      </c>
      <c r="B86" s="82"/>
      <c r="C86" s="82"/>
      <c r="D86" s="82"/>
      <c r="E86" s="82"/>
      <c r="F86" s="82"/>
      <c r="G86" s="82"/>
      <c r="H86" s="82"/>
      <c r="I86" s="82"/>
      <c r="J86" s="82"/>
      <c r="K86" s="83"/>
      <c r="L86" s="81"/>
      <c r="M86" s="81"/>
      <c r="O86"/>
    </row>
    <row r="87" spans="1:15" ht="6.75" customHeight="1">
      <c r="A87" s="84"/>
      <c r="B87" s="81"/>
      <c r="C87" s="81"/>
      <c r="D87" s="81"/>
      <c r="E87" s="81"/>
      <c r="F87" s="81"/>
      <c r="G87" s="81"/>
      <c r="H87" s="81"/>
      <c r="I87" s="81"/>
      <c r="J87" s="81"/>
      <c r="K87" s="85"/>
      <c r="L87"/>
      <c r="M87"/>
      <c r="N87"/>
      <c r="O87"/>
    </row>
    <row r="88" spans="1:15" s="1" customFormat="1" ht="12.75">
      <c r="A88" s="23"/>
      <c r="B88" s="24"/>
      <c r="C88" s="24"/>
      <c r="D88" s="24"/>
      <c r="E88" s="25"/>
      <c r="F88" s="277" t="s">
        <v>31</v>
      </c>
      <c r="G88" s="277"/>
      <c r="H88" s="254" t="s">
        <v>15</v>
      </c>
      <c r="I88" s="274"/>
      <c r="J88" s="254" t="s">
        <v>34</v>
      </c>
      <c r="K88" s="255"/>
      <c r="L88"/>
      <c r="M88"/>
      <c r="N88"/>
      <c r="O88"/>
    </row>
    <row r="89" spans="1:15" s="1" customFormat="1" ht="12.75">
      <c r="A89" s="23"/>
      <c r="B89" s="24"/>
      <c r="C89" s="24"/>
      <c r="D89" s="24"/>
      <c r="E89" s="25"/>
      <c r="F89" s="16" t="s">
        <v>32</v>
      </c>
      <c r="G89" s="16" t="s">
        <v>33</v>
      </c>
      <c r="H89" s="42" t="s">
        <v>32</v>
      </c>
      <c r="I89" s="43" t="s">
        <v>33</v>
      </c>
      <c r="J89" s="42" t="s">
        <v>32</v>
      </c>
      <c r="K89" s="183" t="s">
        <v>33</v>
      </c>
      <c r="L89"/>
      <c r="M89"/>
      <c r="N89"/>
      <c r="O89"/>
    </row>
    <row r="90" spans="1:15" ht="12.75">
      <c r="A90" s="84"/>
      <c r="B90" s="81" t="s">
        <v>182</v>
      </c>
      <c r="C90" s="81"/>
      <c r="D90" s="81"/>
      <c r="E90" s="81"/>
      <c r="F90" s="186">
        <v>1651</v>
      </c>
      <c r="G90" s="186">
        <v>1498</v>
      </c>
      <c r="H90" s="189">
        <v>5145933.67</v>
      </c>
      <c r="I90" s="189">
        <v>4582767.93</v>
      </c>
      <c r="J90" s="192">
        <v>0.04431461859589066</v>
      </c>
      <c r="K90" s="194">
        <v>0.040539723782886505</v>
      </c>
      <c r="L90"/>
      <c r="M90"/>
      <c r="N90"/>
      <c r="O90"/>
    </row>
    <row r="91" spans="1:15" ht="12.75">
      <c r="A91" s="84"/>
      <c r="B91" s="81" t="s">
        <v>183</v>
      </c>
      <c r="C91" s="81"/>
      <c r="D91" s="81"/>
      <c r="E91" s="81"/>
      <c r="F91" s="186">
        <v>13433</v>
      </c>
      <c r="G91" s="186">
        <v>14340</v>
      </c>
      <c r="H91" s="189">
        <v>78635051.44</v>
      </c>
      <c r="I91" s="189">
        <v>80294293.71</v>
      </c>
      <c r="J91" s="192">
        <v>0.6771720228628292</v>
      </c>
      <c r="K91" s="184">
        <v>0.7102931106409661</v>
      </c>
      <c r="L91"/>
      <c r="M91"/>
      <c r="N91"/>
      <c r="O91"/>
    </row>
    <row r="92" spans="1:15" ht="12.75">
      <c r="A92" s="84"/>
      <c r="B92" s="81" t="s">
        <v>174</v>
      </c>
      <c r="C92" s="81"/>
      <c r="D92" s="81"/>
      <c r="E92" s="81"/>
      <c r="F92" s="186">
        <v>327</v>
      </c>
      <c r="G92" s="186">
        <v>300</v>
      </c>
      <c r="H92" s="189">
        <v>1824883.67</v>
      </c>
      <c r="I92" s="189">
        <v>2041116.31</v>
      </c>
      <c r="J92" s="192">
        <v>0.01571513140353385</v>
      </c>
      <c r="K92" s="184">
        <v>0.018055963705791347</v>
      </c>
      <c r="L92"/>
      <c r="M92"/>
      <c r="N92"/>
      <c r="O92"/>
    </row>
    <row r="93" spans="1:15" ht="12.75">
      <c r="A93" s="84"/>
      <c r="B93" s="99" t="s">
        <v>181</v>
      </c>
      <c r="C93" s="81"/>
      <c r="D93" s="81"/>
      <c r="E93" s="81"/>
      <c r="F93" s="186">
        <v>1266</v>
      </c>
      <c r="G93" s="186">
        <v>269</v>
      </c>
      <c r="H93" s="189">
        <v>3786474.52</v>
      </c>
      <c r="I93" s="189">
        <v>889889.54</v>
      </c>
      <c r="J93" s="192">
        <v>0.03260752760088689</v>
      </c>
      <c r="K93" s="184">
        <v>0.007872071355112222</v>
      </c>
      <c r="L93"/>
      <c r="M93"/>
      <c r="N93"/>
      <c r="O93"/>
    </row>
    <row r="94" spans="1:15" ht="12.75">
      <c r="A94" s="84"/>
      <c r="B94" s="99" t="s">
        <v>184</v>
      </c>
      <c r="C94" s="81"/>
      <c r="D94" s="81"/>
      <c r="E94" s="81"/>
      <c r="F94" s="186">
        <v>672</v>
      </c>
      <c r="G94" s="186">
        <v>607</v>
      </c>
      <c r="H94" s="189">
        <v>6178982.77</v>
      </c>
      <c r="I94" s="189">
        <v>5688517.52</v>
      </c>
      <c r="J94" s="192">
        <v>0.053210803388208064</v>
      </c>
      <c r="K94" s="184">
        <v>0.05032131945527308</v>
      </c>
      <c r="L94"/>
      <c r="M94"/>
      <c r="N94"/>
      <c r="O94"/>
    </row>
    <row r="95" spans="1:15" ht="12.75">
      <c r="A95" s="84"/>
      <c r="B95" s="99" t="s">
        <v>30</v>
      </c>
      <c r="C95" s="81"/>
      <c r="D95" s="81"/>
      <c r="E95" s="81"/>
      <c r="F95" s="186">
        <v>4096</v>
      </c>
      <c r="G95" s="186">
        <v>3917</v>
      </c>
      <c r="H95" s="189">
        <v>19753761.33</v>
      </c>
      <c r="I95" s="189">
        <v>18709664.75</v>
      </c>
      <c r="J95" s="192">
        <v>0.1701110926237811</v>
      </c>
      <c r="K95" s="184">
        <v>0.16550797522828267</v>
      </c>
      <c r="L95"/>
      <c r="M95"/>
      <c r="N95"/>
      <c r="O95"/>
    </row>
    <row r="96" spans="1:15" ht="12.75">
      <c r="A96" s="84"/>
      <c r="B96" s="99" t="s">
        <v>175</v>
      </c>
      <c r="C96" s="81"/>
      <c r="D96" s="81"/>
      <c r="E96" s="81"/>
      <c r="F96" s="187">
        <v>174</v>
      </c>
      <c r="G96" s="187">
        <v>156</v>
      </c>
      <c r="H96" s="190">
        <v>797624.09</v>
      </c>
      <c r="I96" s="190">
        <v>837636.64</v>
      </c>
      <c r="J96" s="196">
        <v>0.006868803524870223</v>
      </c>
      <c r="K96" s="185">
        <v>0.007409835831688109</v>
      </c>
      <c r="L96"/>
      <c r="M96"/>
      <c r="N96"/>
      <c r="O96"/>
    </row>
    <row r="97" spans="1:15" ht="12.75">
      <c r="A97" s="89"/>
      <c r="B97" s="41" t="s">
        <v>35</v>
      </c>
      <c r="C97" s="98"/>
      <c r="D97" s="98"/>
      <c r="E97" s="105"/>
      <c r="F97" s="188">
        <v>21619</v>
      </c>
      <c r="G97" s="188">
        <v>21087</v>
      </c>
      <c r="H97" s="191">
        <v>116122711.49</v>
      </c>
      <c r="I97" s="191">
        <v>113043886.39999999</v>
      </c>
      <c r="J97" s="193">
        <v>1</v>
      </c>
      <c r="K97" s="195">
        <v>1</v>
      </c>
      <c r="L97"/>
      <c r="M97"/>
      <c r="N97"/>
      <c r="O97"/>
    </row>
    <row r="98" spans="1:15" s="21" customFormat="1" ht="12.75">
      <c r="A98" s="35" t="s">
        <v>13</v>
      </c>
      <c r="B98" s="113"/>
      <c r="C98" s="45"/>
      <c r="D98" s="45"/>
      <c r="E98" s="45"/>
      <c r="F98" s="45"/>
      <c r="G98" s="45"/>
      <c r="H98" s="45"/>
      <c r="I98" s="45"/>
      <c r="J98" s="46"/>
      <c r="K98" s="164"/>
      <c r="L98"/>
      <c r="M98"/>
      <c r="N98"/>
      <c r="O98"/>
    </row>
    <row r="99" spans="1:15" s="21" customFormat="1" ht="13.5" thickBot="1">
      <c r="A99" s="36" t="s">
        <v>14</v>
      </c>
      <c r="B99" s="114"/>
      <c r="C99" s="111"/>
      <c r="D99" s="111"/>
      <c r="E99" s="111"/>
      <c r="F99" s="111"/>
      <c r="G99" s="111"/>
      <c r="H99" s="111"/>
      <c r="I99" s="111"/>
      <c r="J99" s="115"/>
      <c r="K99" s="165"/>
      <c r="L99"/>
      <c r="M99"/>
      <c r="N99"/>
      <c r="O99"/>
    </row>
    <row r="100" spans="1:14" ht="12.75" customHeight="1" thickBot="1">
      <c r="A100" s="93"/>
      <c r="B100" s="81"/>
      <c r="C100" s="81"/>
      <c r="D100" s="81"/>
      <c r="E100" s="81"/>
      <c r="F100" s="81"/>
      <c r="G100" s="81"/>
      <c r="H100" s="81"/>
      <c r="I100" s="81"/>
      <c r="L100"/>
      <c r="M100"/>
      <c r="N100"/>
    </row>
    <row r="101" spans="1:15" ht="15.75">
      <c r="A101" s="9" t="s">
        <v>200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3"/>
      <c r="L101" s="81"/>
      <c r="M101" s="81"/>
      <c r="O101"/>
    </row>
    <row r="102" spans="1:15" ht="6.75" customHeight="1">
      <c r="A102" s="84"/>
      <c r="B102" s="81"/>
      <c r="C102" s="81"/>
      <c r="D102" s="81"/>
      <c r="E102" s="81"/>
      <c r="F102" s="81"/>
      <c r="G102" s="81"/>
      <c r="H102" s="81"/>
      <c r="I102" s="81"/>
      <c r="J102" s="81"/>
      <c r="K102" s="85"/>
      <c r="L102"/>
      <c r="M102"/>
      <c r="N102"/>
      <c r="O102"/>
    </row>
    <row r="103" spans="1:15" s="1" customFormat="1" ht="12.75">
      <c r="A103" s="23"/>
      <c r="B103" s="24"/>
      <c r="C103" s="24"/>
      <c r="D103" s="24"/>
      <c r="E103" s="25"/>
      <c r="F103" s="277" t="s">
        <v>31</v>
      </c>
      <c r="G103" s="277"/>
      <c r="H103" s="254" t="s">
        <v>15</v>
      </c>
      <c r="I103" s="274"/>
      <c r="J103" s="254" t="s">
        <v>34</v>
      </c>
      <c r="K103" s="255"/>
      <c r="L103"/>
      <c r="M103"/>
      <c r="N103"/>
      <c r="O103"/>
    </row>
    <row r="104" spans="1:15" s="1" customFormat="1" ht="12.75">
      <c r="A104" s="23"/>
      <c r="B104" s="24"/>
      <c r="C104" s="24"/>
      <c r="D104" s="24"/>
      <c r="E104" s="25"/>
      <c r="F104" s="16" t="s">
        <v>32</v>
      </c>
      <c r="G104" s="16" t="s">
        <v>33</v>
      </c>
      <c r="H104" s="59" t="s">
        <v>32</v>
      </c>
      <c r="I104" s="60" t="s">
        <v>33</v>
      </c>
      <c r="J104" s="16" t="s">
        <v>32</v>
      </c>
      <c r="K104" s="17" t="s">
        <v>33</v>
      </c>
      <c r="L104"/>
      <c r="M104"/>
      <c r="N104"/>
      <c r="O104"/>
    </row>
    <row r="105" spans="1:15" ht="12.75">
      <c r="A105" s="84"/>
      <c r="B105" s="81" t="s">
        <v>29</v>
      </c>
      <c r="C105" s="81"/>
      <c r="D105" s="81"/>
      <c r="E105" s="81"/>
      <c r="F105" s="186">
        <v>10816</v>
      </c>
      <c r="G105" s="186">
        <v>11196</v>
      </c>
      <c r="H105" s="189">
        <v>62743839.41</v>
      </c>
      <c r="I105" s="189">
        <v>62517369.35</v>
      </c>
      <c r="J105" s="192">
        <v>0.786046511627907</v>
      </c>
      <c r="K105" s="194">
        <v>0.7593011237183852</v>
      </c>
      <c r="L105"/>
      <c r="M105"/>
      <c r="N105"/>
      <c r="O105"/>
    </row>
    <row r="106" spans="1:15" ht="12.75">
      <c r="A106" s="84"/>
      <c r="B106" s="81" t="s">
        <v>180</v>
      </c>
      <c r="C106" s="81"/>
      <c r="D106" s="81"/>
      <c r="E106" s="81"/>
      <c r="F106" s="186">
        <v>1130</v>
      </c>
      <c r="G106" s="186">
        <v>890</v>
      </c>
      <c r="H106" s="189">
        <v>7733144.86</v>
      </c>
      <c r="I106" s="189">
        <v>6534803.43</v>
      </c>
      <c r="J106" s="192">
        <v>0.08212209302325581</v>
      </c>
      <c r="K106" s="184">
        <v>0.07936808025140868</v>
      </c>
      <c r="L106"/>
      <c r="M106"/>
      <c r="N106"/>
      <c r="O106"/>
    </row>
    <row r="107" spans="1:15" ht="12.75">
      <c r="A107" s="84"/>
      <c r="B107" s="99" t="s">
        <v>84</v>
      </c>
      <c r="C107" s="81"/>
      <c r="D107" s="81"/>
      <c r="E107" s="81"/>
      <c r="F107" s="186">
        <v>301</v>
      </c>
      <c r="G107" s="186">
        <v>921</v>
      </c>
      <c r="H107" s="189">
        <v>2385986.62</v>
      </c>
      <c r="I107" s="189">
        <v>4940563.79</v>
      </c>
      <c r="J107" s="192">
        <v>0.021875</v>
      </c>
      <c r="K107" s="184">
        <v>0.06000533414238045</v>
      </c>
      <c r="L107"/>
      <c r="M107"/>
      <c r="N107"/>
      <c r="O107"/>
    </row>
    <row r="108" spans="1:15" ht="12.75">
      <c r="A108" s="84"/>
      <c r="B108" s="99" t="s">
        <v>85</v>
      </c>
      <c r="C108" s="81"/>
      <c r="D108" s="81"/>
      <c r="E108" s="81"/>
      <c r="F108" s="186">
        <v>464</v>
      </c>
      <c r="G108" s="186">
        <v>488</v>
      </c>
      <c r="H108" s="189">
        <v>2093989.38</v>
      </c>
      <c r="I108" s="189">
        <v>2852695.69</v>
      </c>
      <c r="J108" s="192">
        <v>0.03372093023255814</v>
      </c>
      <c r="K108" s="184">
        <v>0.03464725188478511</v>
      </c>
      <c r="L108"/>
      <c r="M108"/>
      <c r="N108"/>
      <c r="O108"/>
    </row>
    <row r="109" spans="1:15" ht="12.75">
      <c r="A109" s="84"/>
      <c r="B109" s="99" t="s">
        <v>86</v>
      </c>
      <c r="C109" s="81"/>
      <c r="D109" s="81"/>
      <c r="E109" s="81"/>
      <c r="F109" s="186">
        <v>270</v>
      </c>
      <c r="G109" s="186">
        <v>253</v>
      </c>
      <c r="H109" s="189">
        <v>1769776.31</v>
      </c>
      <c r="I109" s="189">
        <v>1119473.01</v>
      </c>
      <c r="J109" s="192">
        <v>0.019622093023255814</v>
      </c>
      <c r="K109" s="184">
        <v>0.013596495234894318</v>
      </c>
      <c r="L109"/>
      <c r="M109"/>
      <c r="N109"/>
      <c r="O109"/>
    </row>
    <row r="110" spans="1:15" ht="12.75">
      <c r="A110" s="84"/>
      <c r="B110" s="99" t="s">
        <v>88</v>
      </c>
      <c r="C110" s="81"/>
      <c r="D110" s="81"/>
      <c r="E110" s="81"/>
      <c r="F110" s="186">
        <v>204</v>
      </c>
      <c r="G110" s="186">
        <v>228</v>
      </c>
      <c r="H110" s="189">
        <v>1173905.48</v>
      </c>
      <c r="I110" s="189">
        <v>1177182.22</v>
      </c>
      <c r="J110" s="192">
        <v>0.014825581395348838</v>
      </c>
      <c r="K110" s="184">
        <v>0.014297399135002204</v>
      </c>
      <c r="L110"/>
      <c r="M110"/>
      <c r="N110"/>
      <c r="O110"/>
    </row>
    <row r="111" spans="1:15" ht="12.75">
      <c r="A111" s="84"/>
      <c r="B111" s="99" t="s">
        <v>87</v>
      </c>
      <c r="C111" s="81"/>
      <c r="D111" s="81"/>
      <c r="E111" s="81"/>
      <c r="F111" s="186">
        <v>177</v>
      </c>
      <c r="G111" s="186">
        <v>206</v>
      </c>
      <c r="H111" s="189">
        <v>675949.75</v>
      </c>
      <c r="I111" s="189">
        <v>1151907.94</v>
      </c>
      <c r="J111" s="192">
        <v>0.012863372093023255</v>
      </c>
      <c r="K111" s="184">
        <v>0.013990431816884025</v>
      </c>
      <c r="L111"/>
      <c r="M111"/>
      <c r="N111"/>
      <c r="O111"/>
    </row>
    <row r="112" spans="1:15" ht="12.75">
      <c r="A112" s="84"/>
      <c r="B112" s="99" t="s">
        <v>89</v>
      </c>
      <c r="C112" s="81"/>
      <c r="D112" s="81"/>
      <c r="E112" s="81"/>
      <c r="F112" s="186">
        <v>161</v>
      </c>
      <c r="G112" s="186">
        <v>165</v>
      </c>
      <c r="H112" s="189">
        <v>701159.47</v>
      </c>
      <c r="I112" s="189">
        <v>941616.43</v>
      </c>
      <c r="J112" s="192">
        <v>0.011700581395348837</v>
      </c>
      <c r="K112" s="184">
        <v>0.011436348343577483</v>
      </c>
      <c r="L112"/>
      <c r="M112"/>
      <c r="N112"/>
      <c r="O112"/>
    </row>
    <row r="113" spans="1:15" ht="12.75">
      <c r="A113" s="84"/>
      <c r="B113" s="99" t="s">
        <v>90</v>
      </c>
      <c r="C113" s="81"/>
      <c r="D113" s="81"/>
      <c r="E113" s="81"/>
      <c r="F113" s="186">
        <v>100</v>
      </c>
      <c r="G113" s="186">
        <v>120</v>
      </c>
      <c r="H113" s="189">
        <v>592615.41</v>
      </c>
      <c r="I113" s="189">
        <v>485772.52</v>
      </c>
      <c r="J113" s="192">
        <v>0.007267441860465116</v>
      </c>
      <c r="K113" s="184">
        <v>0.005899922279879356</v>
      </c>
      <c r="L113"/>
      <c r="M113"/>
      <c r="N113"/>
      <c r="O113"/>
    </row>
    <row r="114" spans="1:15" ht="12.75">
      <c r="A114" s="84"/>
      <c r="B114" s="99" t="s">
        <v>178</v>
      </c>
      <c r="C114" s="81"/>
      <c r="D114" s="81"/>
      <c r="E114" s="81"/>
      <c r="F114" s="186">
        <v>61</v>
      </c>
      <c r="G114" s="186">
        <v>110</v>
      </c>
      <c r="H114" s="189">
        <v>318734.43</v>
      </c>
      <c r="I114" s="189">
        <v>396018.75</v>
      </c>
      <c r="J114" s="192">
        <v>0.004433139534883721</v>
      </c>
      <c r="K114" s="184">
        <v>0.004809823014226849</v>
      </c>
      <c r="L114"/>
      <c r="M114"/>
      <c r="N114"/>
      <c r="O114"/>
    </row>
    <row r="115" spans="1:15" ht="12.75">
      <c r="A115" s="84"/>
      <c r="B115" s="99" t="s">
        <v>179</v>
      </c>
      <c r="C115" s="81"/>
      <c r="D115" s="81"/>
      <c r="E115" s="81"/>
      <c r="F115" s="187">
        <v>76</v>
      </c>
      <c r="G115" s="187">
        <v>63</v>
      </c>
      <c r="H115" s="190">
        <v>270833.99</v>
      </c>
      <c r="I115" s="190">
        <v>218006.89</v>
      </c>
      <c r="J115" s="196">
        <v>0.005523255813953488</v>
      </c>
      <c r="K115" s="185">
        <v>0.0026477901785761943</v>
      </c>
      <c r="L115"/>
      <c r="M115"/>
      <c r="N115"/>
      <c r="O115"/>
    </row>
    <row r="116" spans="1:15" ht="12.75">
      <c r="A116" s="89"/>
      <c r="B116" s="41" t="s">
        <v>207</v>
      </c>
      <c r="C116" s="98"/>
      <c r="D116" s="98"/>
      <c r="E116" s="105"/>
      <c r="F116" s="188">
        <v>13760</v>
      </c>
      <c r="G116" s="188">
        <v>14640</v>
      </c>
      <c r="H116" s="191">
        <v>80459935.11</v>
      </c>
      <c r="I116" s="191">
        <v>82335410.02000001</v>
      </c>
      <c r="J116" s="193">
        <v>1</v>
      </c>
      <c r="K116" s="195">
        <v>1</v>
      </c>
      <c r="L116"/>
      <c r="M116"/>
      <c r="N116"/>
      <c r="O116"/>
    </row>
    <row r="117" spans="1:15" s="21" customFormat="1" ht="12.75">
      <c r="A117" s="18" t="s">
        <v>13</v>
      </c>
      <c r="B117" s="22"/>
      <c r="C117" s="19" t="s">
        <v>213</v>
      </c>
      <c r="D117" s="19"/>
      <c r="E117" s="19"/>
      <c r="F117" s="19"/>
      <c r="G117" s="19"/>
      <c r="H117" s="19"/>
      <c r="I117" s="19"/>
      <c r="J117" s="44"/>
      <c r="K117" s="167"/>
      <c r="L117"/>
      <c r="M117"/>
      <c r="N117"/>
      <c r="O117"/>
    </row>
    <row r="118" spans="1:15" s="21" customFormat="1" ht="13.5" thickBot="1">
      <c r="A118" s="36" t="s">
        <v>14</v>
      </c>
      <c r="B118" s="114"/>
      <c r="C118" s="111"/>
      <c r="D118" s="111"/>
      <c r="E118" s="111"/>
      <c r="F118" s="111"/>
      <c r="G118" s="111"/>
      <c r="H118" s="111"/>
      <c r="I118" s="111"/>
      <c r="J118" s="115"/>
      <c r="K118" s="165"/>
      <c r="L118"/>
      <c r="M118"/>
      <c r="N118"/>
      <c r="O118"/>
    </row>
    <row r="119" spans="1:14" ht="12.75" customHeight="1" thickBot="1">
      <c r="A119" s="81"/>
      <c r="B119" s="81"/>
      <c r="C119" s="81"/>
      <c r="D119" s="81"/>
      <c r="E119" s="81"/>
      <c r="F119" s="81"/>
      <c r="G119" s="81"/>
      <c r="H119" s="81"/>
      <c r="I119" s="81"/>
      <c r="L119"/>
      <c r="M119"/>
      <c r="N119"/>
    </row>
    <row r="120" spans="1:15" ht="15.75">
      <c r="A120" s="9" t="s">
        <v>201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3"/>
      <c r="L120" s="81"/>
      <c r="M120" s="81"/>
      <c r="O120"/>
    </row>
    <row r="121" spans="1:15" ht="6.75" customHeight="1">
      <c r="A121" s="84"/>
      <c r="B121" s="81"/>
      <c r="C121" s="81"/>
      <c r="D121" s="81"/>
      <c r="E121" s="81"/>
      <c r="F121" s="81"/>
      <c r="G121" s="81"/>
      <c r="H121" s="81"/>
      <c r="I121" s="81"/>
      <c r="J121" s="81"/>
      <c r="K121" s="85"/>
      <c r="L121"/>
      <c r="M121"/>
      <c r="N121"/>
      <c r="O121"/>
    </row>
    <row r="122" spans="1:15" ht="12.75" customHeight="1">
      <c r="A122" s="86"/>
      <c r="B122" s="103"/>
      <c r="C122" s="103"/>
      <c r="D122" s="103"/>
      <c r="E122" s="107"/>
      <c r="F122" s="254" t="s">
        <v>31</v>
      </c>
      <c r="G122" s="274"/>
      <c r="H122" s="254" t="s">
        <v>15</v>
      </c>
      <c r="I122" s="274"/>
      <c r="J122" s="254" t="s">
        <v>34</v>
      </c>
      <c r="K122" s="255"/>
      <c r="L122"/>
      <c r="M122"/>
      <c r="N122"/>
      <c r="O122"/>
    </row>
    <row r="123" spans="1:15" ht="12.75">
      <c r="A123" s="86"/>
      <c r="B123" s="103"/>
      <c r="C123" s="103"/>
      <c r="D123" s="103"/>
      <c r="E123" s="107"/>
      <c r="F123" s="16" t="s">
        <v>32</v>
      </c>
      <c r="G123" s="15" t="s">
        <v>33</v>
      </c>
      <c r="H123" s="16" t="s">
        <v>32</v>
      </c>
      <c r="I123" s="16" t="s">
        <v>33</v>
      </c>
      <c r="J123" s="16" t="s">
        <v>32</v>
      </c>
      <c r="K123" s="17" t="s">
        <v>33</v>
      </c>
      <c r="L123"/>
      <c r="M123"/>
      <c r="N123"/>
      <c r="O123"/>
    </row>
    <row r="124" spans="1:15" ht="12.75">
      <c r="A124" s="94"/>
      <c r="B124" s="81" t="s">
        <v>82</v>
      </c>
      <c r="C124" s="95"/>
      <c r="D124" s="95"/>
      <c r="E124" s="106"/>
      <c r="F124" s="186">
        <v>1814</v>
      </c>
      <c r="G124" s="186">
        <v>1779</v>
      </c>
      <c r="H124" s="189">
        <v>7002848.75</v>
      </c>
      <c r="I124" s="189">
        <v>6913100.58</v>
      </c>
      <c r="J124" s="192">
        <v>0.060305591043687067</v>
      </c>
      <c r="K124" s="194">
        <v>0.06115413048997933</v>
      </c>
      <c r="L124"/>
      <c r="M124"/>
      <c r="N124"/>
      <c r="O124"/>
    </row>
    <row r="125" spans="1:15" ht="12.75">
      <c r="A125" s="84"/>
      <c r="B125" s="81" t="s">
        <v>81</v>
      </c>
      <c r="C125" s="81"/>
      <c r="D125" s="81"/>
      <c r="E125" s="108"/>
      <c r="F125" s="186">
        <v>13878</v>
      </c>
      <c r="G125" s="186">
        <v>13502</v>
      </c>
      <c r="H125" s="189">
        <v>37113212.91</v>
      </c>
      <c r="I125" s="189">
        <v>35562620.5</v>
      </c>
      <c r="J125" s="192">
        <v>0.31960339569917845</v>
      </c>
      <c r="K125" s="184">
        <v>0.3145912762956812</v>
      </c>
      <c r="L125"/>
      <c r="M125"/>
      <c r="N125"/>
      <c r="O125"/>
    </row>
    <row r="126" spans="1:15" ht="12.75">
      <c r="A126" s="84"/>
      <c r="B126" s="81" t="s">
        <v>95</v>
      </c>
      <c r="C126" s="81"/>
      <c r="D126" s="81"/>
      <c r="E126" s="108"/>
      <c r="F126" s="186">
        <v>582</v>
      </c>
      <c r="G126" s="186">
        <v>567</v>
      </c>
      <c r="H126" s="189">
        <v>4137035.16</v>
      </c>
      <c r="I126" s="189">
        <v>3959460.19</v>
      </c>
      <c r="J126" s="192">
        <v>0.03562640853728485</v>
      </c>
      <c r="K126" s="184">
        <v>0.03502586752891397</v>
      </c>
      <c r="L126"/>
      <c r="M126"/>
      <c r="N126"/>
      <c r="O126"/>
    </row>
    <row r="127" spans="1:15" ht="12.75">
      <c r="A127" s="84"/>
      <c r="B127" s="99" t="s">
        <v>76</v>
      </c>
      <c r="C127" s="81"/>
      <c r="D127" s="81"/>
      <c r="E127" s="108"/>
      <c r="F127" s="186">
        <v>5343</v>
      </c>
      <c r="G127" s="186">
        <v>5235</v>
      </c>
      <c r="H127" s="189">
        <v>67867416.96</v>
      </c>
      <c r="I127" s="189">
        <v>66600000.59</v>
      </c>
      <c r="J127" s="192">
        <v>0.584445678964743</v>
      </c>
      <c r="K127" s="184">
        <v>0.5891517242634362</v>
      </c>
      <c r="L127"/>
      <c r="M127"/>
      <c r="N127"/>
      <c r="O127"/>
    </row>
    <row r="128" spans="1:15" ht="12.75">
      <c r="A128" s="84"/>
      <c r="B128" s="99" t="s">
        <v>215</v>
      </c>
      <c r="C128" s="81"/>
      <c r="D128" s="81"/>
      <c r="E128" s="108"/>
      <c r="F128" s="187">
        <v>2</v>
      </c>
      <c r="G128" s="187">
        <v>4</v>
      </c>
      <c r="H128" s="190">
        <v>2197.71</v>
      </c>
      <c r="I128" s="190">
        <v>8704.54</v>
      </c>
      <c r="J128" s="196">
        <v>1.8925755106822992E-05</v>
      </c>
      <c r="K128" s="185">
        <v>7.70014219893275E-05</v>
      </c>
      <c r="L128"/>
      <c r="M128"/>
      <c r="N128"/>
      <c r="O128"/>
    </row>
    <row r="129" spans="1:15" ht="12.75">
      <c r="A129" s="89"/>
      <c r="B129" s="41" t="s">
        <v>35</v>
      </c>
      <c r="C129" s="98"/>
      <c r="D129" s="98"/>
      <c r="E129" s="105"/>
      <c r="F129" s="188">
        <v>21619</v>
      </c>
      <c r="G129" s="188">
        <v>21087</v>
      </c>
      <c r="H129" s="191">
        <v>116122711.48999998</v>
      </c>
      <c r="I129" s="191">
        <v>113043886.4</v>
      </c>
      <c r="J129" s="193">
        <v>1</v>
      </c>
      <c r="K129" s="195">
        <v>1</v>
      </c>
      <c r="L129"/>
      <c r="M129"/>
      <c r="N129"/>
      <c r="O129"/>
    </row>
    <row r="130" spans="1:15" s="21" customFormat="1" ht="12.75">
      <c r="A130" s="18" t="s">
        <v>13</v>
      </c>
      <c r="B130" s="37"/>
      <c r="C130" s="19"/>
      <c r="D130" s="19"/>
      <c r="E130" s="19"/>
      <c r="F130" s="19"/>
      <c r="G130" s="19"/>
      <c r="H130" s="19"/>
      <c r="I130" s="19"/>
      <c r="J130" s="19"/>
      <c r="K130" s="20"/>
      <c r="L130"/>
      <c r="M130"/>
      <c r="N130"/>
      <c r="O130"/>
    </row>
    <row r="131" spans="1:15" s="21" customFormat="1" ht="13.5" thickBot="1">
      <c r="A131" s="36" t="s">
        <v>14</v>
      </c>
      <c r="B131" s="71"/>
      <c r="C131" s="111"/>
      <c r="D131" s="111"/>
      <c r="E131" s="111"/>
      <c r="F131" s="111"/>
      <c r="G131" s="111"/>
      <c r="H131" s="111"/>
      <c r="I131" s="111"/>
      <c r="J131" s="111"/>
      <c r="K131" s="112"/>
      <c r="L131"/>
      <c r="M131"/>
      <c r="N131"/>
      <c r="O131"/>
    </row>
    <row r="132" spans="12:15" ht="13.5" thickBot="1">
      <c r="L132"/>
      <c r="M132"/>
      <c r="N132"/>
      <c r="O132"/>
    </row>
    <row r="133" spans="1:15" ht="15.75">
      <c r="A133" s="9" t="s">
        <v>202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3"/>
      <c r="L133"/>
      <c r="M133"/>
      <c r="N133"/>
      <c r="O133"/>
    </row>
    <row r="134" spans="1:15" ht="6.75" customHeight="1">
      <c r="A134" s="84"/>
      <c r="B134" s="81"/>
      <c r="C134" s="81"/>
      <c r="D134" s="81"/>
      <c r="E134" s="81"/>
      <c r="F134" s="81"/>
      <c r="G134" s="81"/>
      <c r="H134" s="81"/>
      <c r="I134" s="81"/>
      <c r="J134" s="81"/>
      <c r="K134" s="85"/>
      <c r="L134"/>
      <c r="M134"/>
      <c r="N134"/>
      <c r="O134"/>
    </row>
    <row r="135" spans="1:15" ht="12.75" customHeight="1">
      <c r="A135" s="86"/>
      <c r="B135" s="103"/>
      <c r="C135" s="103"/>
      <c r="D135" s="103"/>
      <c r="E135" s="103"/>
      <c r="F135" s="254" t="s">
        <v>31</v>
      </c>
      <c r="G135" s="274"/>
      <c r="H135" s="254" t="s">
        <v>15</v>
      </c>
      <c r="I135" s="274"/>
      <c r="J135" s="254" t="s">
        <v>34</v>
      </c>
      <c r="K135" s="255"/>
      <c r="L135"/>
      <c r="M135"/>
      <c r="N135"/>
      <c r="O135"/>
    </row>
    <row r="136" spans="1:15" ht="12.75">
      <c r="A136" s="86"/>
      <c r="B136" s="103"/>
      <c r="C136" s="103"/>
      <c r="D136" s="103"/>
      <c r="E136" s="103"/>
      <c r="F136" s="16" t="s">
        <v>32</v>
      </c>
      <c r="G136" s="16" t="s">
        <v>33</v>
      </c>
      <c r="H136" s="16" t="s">
        <v>32</v>
      </c>
      <c r="I136" s="15" t="s">
        <v>33</v>
      </c>
      <c r="J136" s="16" t="s">
        <v>32</v>
      </c>
      <c r="K136" s="17" t="s">
        <v>33</v>
      </c>
      <c r="L136"/>
      <c r="M136"/>
      <c r="N136"/>
      <c r="O136"/>
    </row>
    <row r="137" spans="1:15" ht="12.75">
      <c r="A137" s="84"/>
      <c r="B137" s="81" t="s">
        <v>92</v>
      </c>
      <c r="C137" s="81"/>
      <c r="D137" s="81"/>
      <c r="E137" s="81"/>
      <c r="F137" s="186">
        <v>3110</v>
      </c>
      <c r="G137" s="186">
        <v>3040</v>
      </c>
      <c r="H137" s="189">
        <v>8392056</v>
      </c>
      <c r="I137" s="189">
        <v>8166703.9</v>
      </c>
      <c r="J137" s="192">
        <v>0.07226886017661317</v>
      </c>
      <c r="K137" s="194">
        <v>0.072243658282435</v>
      </c>
      <c r="L137"/>
      <c r="M137"/>
      <c r="N137"/>
      <c r="O137"/>
    </row>
    <row r="138" spans="1:15" ht="12.75">
      <c r="A138" s="84"/>
      <c r="B138" s="81" t="s">
        <v>91</v>
      </c>
      <c r="C138" s="81"/>
      <c r="D138" s="81"/>
      <c r="E138" s="81"/>
      <c r="F138" s="186">
        <v>15797</v>
      </c>
      <c r="G138" s="186">
        <v>15407</v>
      </c>
      <c r="H138" s="189">
        <v>82875787.87</v>
      </c>
      <c r="I138" s="189">
        <v>80461925.99</v>
      </c>
      <c r="J138" s="192">
        <v>0.7136914631651271</v>
      </c>
      <c r="K138" s="184">
        <v>0.7117760062254901</v>
      </c>
      <c r="L138"/>
      <c r="M138"/>
      <c r="N138"/>
      <c r="O138"/>
    </row>
    <row r="139" spans="1:15" ht="12.75">
      <c r="A139" s="84"/>
      <c r="B139" s="81" t="s">
        <v>93</v>
      </c>
      <c r="C139" s="81"/>
      <c r="D139" s="81"/>
      <c r="E139" s="81"/>
      <c r="F139" s="186">
        <v>144</v>
      </c>
      <c r="G139" s="186">
        <v>144</v>
      </c>
      <c r="H139" s="189">
        <v>993646.01</v>
      </c>
      <c r="I139" s="189">
        <v>980940.52</v>
      </c>
      <c r="J139" s="192">
        <v>0.008556861937258232</v>
      </c>
      <c r="K139" s="184">
        <v>0.008677519423996024</v>
      </c>
      <c r="L139"/>
      <c r="M139"/>
      <c r="N139"/>
      <c r="O139"/>
    </row>
    <row r="140" spans="1:15" ht="12.75">
      <c r="A140" s="84"/>
      <c r="B140" s="81" t="s">
        <v>52</v>
      </c>
      <c r="C140" s="81"/>
      <c r="D140" s="81"/>
      <c r="E140" s="81"/>
      <c r="F140" s="186">
        <v>660</v>
      </c>
      <c r="G140" s="186">
        <v>627</v>
      </c>
      <c r="H140" s="189">
        <v>2640491.33</v>
      </c>
      <c r="I140" s="189">
        <v>2531674.41</v>
      </c>
      <c r="J140" s="192">
        <v>0.02273880187707629</v>
      </c>
      <c r="K140" s="184">
        <v>0.02239550046113772</v>
      </c>
      <c r="L140"/>
      <c r="M140"/>
      <c r="N140"/>
      <c r="O140"/>
    </row>
    <row r="141" spans="1:15" ht="12.75">
      <c r="A141" s="84"/>
      <c r="B141" s="99" t="s">
        <v>94</v>
      </c>
      <c r="C141" s="81"/>
      <c r="D141" s="81"/>
      <c r="E141" s="81"/>
      <c r="F141" s="186">
        <v>545</v>
      </c>
      <c r="G141" s="186">
        <v>536</v>
      </c>
      <c r="H141" s="189">
        <v>3488719.7</v>
      </c>
      <c r="I141" s="189">
        <v>3426639.54</v>
      </c>
      <c r="J141" s="192">
        <v>0.030043388198874726</v>
      </c>
      <c r="K141" s="184">
        <v>0.03031247110414279</v>
      </c>
      <c r="L141"/>
      <c r="M141"/>
      <c r="N141"/>
      <c r="O141"/>
    </row>
    <row r="142" spans="1:15" ht="12.75">
      <c r="A142" s="84"/>
      <c r="B142" s="81" t="s">
        <v>176</v>
      </c>
      <c r="C142" s="81"/>
      <c r="D142" s="81"/>
      <c r="E142" s="81"/>
      <c r="F142" s="187">
        <v>1363</v>
      </c>
      <c r="G142" s="187">
        <v>1333</v>
      </c>
      <c r="H142" s="190">
        <v>17732010.57999997</v>
      </c>
      <c r="I142" s="190">
        <v>17476002.040000007</v>
      </c>
      <c r="J142" s="196">
        <v>0.1527006246450504</v>
      </c>
      <c r="K142" s="185">
        <v>0.1545948445027984</v>
      </c>
      <c r="L142"/>
      <c r="M142"/>
      <c r="N142"/>
      <c r="O142"/>
    </row>
    <row r="143" spans="1:15" ht="12.75">
      <c r="A143" s="89"/>
      <c r="B143" s="41" t="s">
        <v>35</v>
      </c>
      <c r="C143" s="98"/>
      <c r="D143" s="98"/>
      <c r="E143" s="105"/>
      <c r="F143" s="188">
        <v>21619</v>
      </c>
      <c r="G143" s="188">
        <v>21087</v>
      </c>
      <c r="H143" s="191">
        <v>116122711.48999998</v>
      </c>
      <c r="I143" s="191">
        <v>113043886.4</v>
      </c>
      <c r="J143" s="193">
        <v>1</v>
      </c>
      <c r="K143" s="195">
        <v>1</v>
      </c>
      <c r="L143"/>
      <c r="M143"/>
      <c r="N143"/>
      <c r="O143"/>
    </row>
    <row r="144" spans="1:15" s="21" customFormat="1" ht="12.75">
      <c r="A144" s="35" t="s">
        <v>13</v>
      </c>
      <c r="B144" s="113"/>
      <c r="C144" s="45" t="s">
        <v>177</v>
      </c>
      <c r="D144" s="45"/>
      <c r="E144" s="45"/>
      <c r="F144" s="45"/>
      <c r="G144" s="45"/>
      <c r="H144" s="45"/>
      <c r="I144" s="45"/>
      <c r="J144" s="45"/>
      <c r="K144" s="110"/>
      <c r="L144"/>
      <c r="M144"/>
      <c r="N144"/>
      <c r="O144"/>
    </row>
    <row r="145" spans="1:15" s="21" customFormat="1" ht="13.5" thickBot="1">
      <c r="A145" s="36" t="s">
        <v>14</v>
      </c>
      <c r="B145" s="114"/>
      <c r="C145" s="111"/>
      <c r="D145" s="111"/>
      <c r="E145" s="111"/>
      <c r="F145" s="111"/>
      <c r="G145" s="111"/>
      <c r="H145" s="111"/>
      <c r="I145" s="111"/>
      <c r="J145" s="111"/>
      <c r="K145" s="112"/>
      <c r="L145"/>
      <c r="M145"/>
      <c r="N145"/>
      <c r="O145"/>
    </row>
    <row r="146" spans="12:14" ht="12.75">
      <c r="L146"/>
      <c r="M146"/>
      <c r="N146"/>
    </row>
  </sheetData>
  <sheetProtection/>
  <mergeCells count="25">
    <mergeCell ref="D4:G4"/>
    <mergeCell ref="F135:G135"/>
    <mergeCell ref="F103:G103"/>
    <mergeCell ref="F88:G88"/>
    <mergeCell ref="H135:I135"/>
    <mergeCell ref="H122:I122"/>
    <mergeCell ref="H103:I103"/>
    <mergeCell ref="H88:I88"/>
    <mergeCell ref="B4:C4"/>
    <mergeCell ref="B5:C5"/>
    <mergeCell ref="B6:C6"/>
    <mergeCell ref="L5:M7"/>
    <mergeCell ref="D7:G7"/>
    <mergeCell ref="M70:N71"/>
    <mergeCell ref="D9:G9"/>
    <mergeCell ref="I4:J6"/>
    <mergeCell ref="D5:G5"/>
    <mergeCell ref="D6:G6"/>
    <mergeCell ref="J103:K103"/>
    <mergeCell ref="J122:K122"/>
    <mergeCell ref="J135:K135"/>
    <mergeCell ref="J88:K88"/>
    <mergeCell ref="B7:C7"/>
    <mergeCell ref="B9:C9"/>
    <mergeCell ref="F122:G122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2" horizontalDpi="600" verticalDpi="600" orientation="portrait" scale="49" r:id="rId4"/>
  <headerFooter alignWithMargins="0">
    <oddFooter>&amp;L&amp;"Arial,Bold"Vermont Student Assistance Corp.&amp;RPage &amp;P of &amp;N</oddFooter>
  </headerFooter>
  <rowBreaks count="1" manualBreakCount="1">
    <brk id="85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6.28125" style="0" bestFit="1" customWidth="1"/>
    <col min="9" max="20" width="14.57421875" style="0" customWidth="1"/>
    <col min="24" max="37" width="10.8515625" style="0" customWidth="1"/>
    <col min="38" max="38" width="2.7109375" style="0" customWidth="1"/>
  </cols>
  <sheetData>
    <row r="1" spans="1:9" ht="15.75">
      <c r="A1" s="2" t="s">
        <v>83</v>
      </c>
      <c r="H1" s="249"/>
      <c r="I1" s="248"/>
    </row>
    <row r="2" spans="1:20" ht="15.75" customHeight="1">
      <c r="A2" s="2" t="s">
        <v>53</v>
      </c>
      <c r="L2" s="48"/>
      <c r="M2" s="48"/>
      <c r="R2" s="48"/>
      <c r="S2" s="48"/>
      <c r="T2" s="48"/>
    </row>
    <row r="3" spans="12:20" ht="13.5" thickBot="1">
      <c r="L3" s="48"/>
      <c r="M3" s="48"/>
      <c r="Q3" s="48"/>
      <c r="R3" s="48"/>
      <c r="S3" s="48"/>
      <c r="T3" s="48"/>
    </row>
    <row r="4" spans="2:20" ht="12.75">
      <c r="B4" s="260" t="s">
        <v>2</v>
      </c>
      <c r="C4" s="261"/>
      <c r="D4" s="261"/>
      <c r="E4" s="278">
        <v>40543</v>
      </c>
      <c r="F4" s="279"/>
      <c r="G4" s="280"/>
      <c r="L4" s="48"/>
      <c r="M4" s="48"/>
      <c r="Q4" s="48"/>
      <c r="R4" s="48"/>
      <c r="S4" s="48"/>
      <c r="T4" s="48"/>
    </row>
    <row r="5" spans="2:20" ht="13.5" thickBot="1">
      <c r="B5" s="258" t="s">
        <v>54</v>
      </c>
      <c r="C5" s="259"/>
      <c r="D5" s="259"/>
      <c r="E5" s="281" t="s">
        <v>220</v>
      </c>
      <c r="F5" s="281"/>
      <c r="G5" s="282"/>
      <c r="Q5" s="48"/>
      <c r="R5" s="48"/>
      <c r="S5" s="48"/>
      <c r="T5" s="48"/>
    </row>
    <row r="6" ht="13.5" thickBot="1"/>
    <row r="7" spans="1:14" ht="15.75" thickBot="1">
      <c r="A7" s="49" t="s">
        <v>55</v>
      </c>
      <c r="B7" s="38"/>
      <c r="C7" s="38"/>
      <c r="D7" s="38"/>
      <c r="E7" s="38"/>
      <c r="F7" s="38"/>
      <c r="G7" s="38"/>
      <c r="H7" s="38"/>
      <c r="I7" s="4"/>
      <c r="J7" s="8"/>
      <c r="K7" s="8"/>
      <c r="L7" s="8"/>
      <c r="M7" s="8"/>
      <c r="N7" s="8"/>
    </row>
    <row r="8" spans="1:38" ht="15.75" thickBot="1">
      <c r="A8" s="51"/>
      <c r="B8" s="8"/>
      <c r="C8" s="8"/>
      <c r="D8" s="8"/>
      <c r="E8" s="8"/>
      <c r="F8" s="8"/>
      <c r="G8" s="8"/>
      <c r="H8" s="8"/>
      <c r="I8" s="8"/>
      <c r="J8" s="14"/>
      <c r="K8" s="14"/>
      <c r="L8" s="14"/>
      <c r="M8" s="14"/>
      <c r="N8" s="14"/>
      <c r="O8" s="8"/>
      <c r="P8" s="8"/>
      <c r="R8" s="12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6" customHeight="1" thickBot="1">
      <c r="A9" s="53"/>
      <c r="B9" s="11"/>
      <c r="C9" s="11"/>
      <c r="D9" s="11"/>
      <c r="E9" s="11"/>
      <c r="F9" s="11"/>
      <c r="G9" s="11"/>
      <c r="H9" s="3"/>
      <c r="J9" s="53"/>
      <c r="K9" s="11"/>
      <c r="L9" s="11"/>
      <c r="M9" s="11"/>
      <c r="N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2.75">
      <c r="A10" s="54" t="s">
        <v>57</v>
      </c>
      <c r="B10" s="8"/>
      <c r="C10" s="8"/>
      <c r="D10" s="8"/>
      <c r="E10" s="8"/>
      <c r="F10" s="8"/>
      <c r="G10" s="8"/>
      <c r="H10" s="137">
        <v>40543</v>
      </c>
      <c r="J10" s="52" t="s">
        <v>134</v>
      </c>
      <c r="K10" s="11"/>
      <c r="L10" s="11"/>
      <c r="M10" s="11"/>
      <c r="N10" s="225">
        <v>40543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2.75">
      <c r="A11" s="54"/>
      <c r="B11" s="8"/>
      <c r="C11" s="8"/>
      <c r="D11" s="8"/>
      <c r="E11" s="8"/>
      <c r="F11" s="8"/>
      <c r="G11" s="8"/>
      <c r="H11" s="55"/>
      <c r="J11" s="54"/>
      <c r="K11" s="8"/>
      <c r="L11" s="8"/>
      <c r="M11" s="8"/>
      <c r="N11" s="5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2.75">
      <c r="A12" s="54"/>
      <c r="B12" s="8"/>
      <c r="C12" s="12" t="s">
        <v>136</v>
      </c>
      <c r="D12" s="8"/>
      <c r="E12" s="8"/>
      <c r="F12" s="8"/>
      <c r="G12" s="8"/>
      <c r="H12" s="148">
        <v>1903853.46</v>
      </c>
      <c r="J12" s="4" t="s">
        <v>140</v>
      </c>
      <c r="K12" s="8"/>
      <c r="L12" s="8"/>
      <c r="M12" s="8"/>
      <c r="N12" s="148">
        <v>3600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2.75">
      <c r="A13" s="4"/>
      <c r="B13" s="8" t="s">
        <v>58</v>
      </c>
      <c r="C13" s="8"/>
      <c r="D13" s="8"/>
      <c r="E13" s="8"/>
      <c r="F13" s="8"/>
      <c r="G13" s="8"/>
      <c r="H13" s="148">
        <v>3584095.34</v>
      </c>
      <c r="J13" s="4" t="s">
        <v>142</v>
      </c>
      <c r="K13" s="8"/>
      <c r="L13" s="8"/>
      <c r="M13" s="8"/>
      <c r="N13" s="148"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2.75">
      <c r="A14" s="4"/>
      <c r="B14" s="8" t="s">
        <v>60</v>
      </c>
      <c r="C14" s="8"/>
      <c r="D14" s="8"/>
      <c r="E14" s="8"/>
      <c r="F14" s="8"/>
      <c r="G14" s="8"/>
      <c r="H14" s="148">
        <v>0</v>
      </c>
      <c r="J14" s="61" t="s">
        <v>143</v>
      </c>
      <c r="K14" s="8"/>
      <c r="L14" s="8"/>
      <c r="M14" s="8"/>
      <c r="N14" s="148">
        <v>204863.92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2.75">
      <c r="A15" s="4"/>
      <c r="B15" s="8" t="s">
        <v>225</v>
      </c>
      <c r="C15" s="8"/>
      <c r="D15" s="8"/>
      <c r="E15" s="8"/>
      <c r="F15" s="8"/>
      <c r="G15" s="8"/>
      <c r="H15" s="148">
        <v>2437711.32</v>
      </c>
      <c r="J15" s="61" t="s">
        <v>144</v>
      </c>
      <c r="K15" s="8"/>
      <c r="L15" s="8"/>
      <c r="M15" s="8"/>
      <c r="N15" s="148"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2.75">
      <c r="A16" s="4"/>
      <c r="B16" s="14" t="s">
        <v>210</v>
      </c>
      <c r="H16" s="148">
        <v>0</v>
      </c>
      <c r="J16" s="4" t="s">
        <v>139</v>
      </c>
      <c r="K16" s="8"/>
      <c r="L16" s="8"/>
      <c r="M16" s="8"/>
      <c r="N16" s="148">
        <v>259256.84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2.75">
      <c r="A17" s="4"/>
      <c r="B17" s="14" t="s">
        <v>228</v>
      </c>
      <c r="C17" s="8"/>
      <c r="D17" s="8"/>
      <c r="E17" s="8"/>
      <c r="F17" s="8"/>
      <c r="G17" s="8"/>
      <c r="H17" s="148">
        <v>0</v>
      </c>
      <c r="J17" s="4" t="s">
        <v>141</v>
      </c>
      <c r="K17" s="8"/>
      <c r="L17" s="8"/>
      <c r="M17" s="8"/>
      <c r="N17" s="152"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3.5" thickBot="1">
      <c r="A18" s="4"/>
      <c r="B18" s="8"/>
      <c r="C18" s="8"/>
      <c r="D18" s="8"/>
      <c r="E18" s="8"/>
      <c r="F18" s="8"/>
      <c r="G18" s="8"/>
      <c r="H18" s="148"/>
      <c r="J18" s="4"/>
      <c r="K18" s="12" t="s">
        <v>135</v>
      </c>
      <c r="L18" s="8"/>
      <c r="M18" s="8"/>
      <c r="N18" s="149">
        <v>467720.76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3.5" thickTop="1">
      <c r="A19" s="4"/>
      <c r="B19" s="8" t="s">
        <v>64</v>
      </c>
      <c r="C19" s="8"/>
      <c r="D19" s="8"/>
      <c r="E19" s="8"/>
      <c r="F19" s="8"/>
      <c r="G19" s="8"/>
      <c r="H19" s="148">
        <v>798612.67</v>
      </c>
      <c r="J19" s="4"/>
      <c r="K19" s="8"/>
      <c r="L19" s="8"/>
      <c r="M19" s="8"/>
      <c r="N19" s="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2.75">
      <c r="A20" s="4"/>
      <c r="B20" s="8" t="s">
        <v>65</v>
      </c>
      <c r="C20" s="8"/>
      <c r="D20" s="8"/>
      <c r="E20" s="8"/>
      <c r="F20" s="8"/>
      <c r="G20" s="8"/>
      <c r="H20" s="148">
        <v>0</v>
      </c>
      <c r="J20" s="26"/>
      <c r="K20" s="28"/>
      <c r="L20" s="28"/>
      <c r="M20" s="28"/>
      <c r="N20" s="3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3.5" thickBot="1">
      <c r="A21" s="4"/>
      <c r="B21" s="8" t="s">
        <v>67</v>
      </c>
      <c r="C21" s="8"/>
      <c r="D21" s="8"/>
      <c r="E21" s="8"/>
      <c r="F21" s="8"/>
      <c r="G21" s="8"/>
      <c r="H21" s="148">
        <v>2328.2</v>
      </c>
      <c r="J21" s="36"/>
      <c r="K21" s="13"/>
      <c r="L21" s="13"/>
      <c r="M21" s="13"/>
      <c r="N21" s="7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3.5" thickBot="1">
      <c r="A22" s="4"/>
      <c r="B22" s="8" t="s">
        <v>68</v>
      </c>
      <c r="C22" s="8"/>
      <c r="D22" s="8"/>
      <c r="E22" s="8"/>
      <c r="F22" s="8"/>
      <c r="G22" s="8"/>
      <c r="H22" s="148">
        <v>0</v>
      </c>
      <c r="J22" s="66"/>
      <c r="K22" s="66"/>
      <c r="L22" s="66"/>
      <c r="M22" s="66"/>
      <c r="N22" s="6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2.75">
      <c r="A23" s="4"/>
      <c r="B23" s="8" t="s">
        <v>69</v>
      </c>
      <c r="C23" s="8"/>
      <c r="D23" s="8"/>
      <c r="E23" s="8"/>
      <c r="F23" s="8"/>
      <c r="G23" s="8"/>
      <c r="H23" s="148">
        <v>18.73</v>
      </c>
      <c r="J23" s="67" t="s">
        <v>79</v>
      </c>
      <c r="K23" s="68"/>
      <c r="L23" s="68"/>
      <c r="M23" s="68"/>
      <c r="N23" s="138">
        <v>40543</v>
      </c>
      <c r="R23" s="8"/>
      <c r="S23" s="8"/>
      <c r="T23" s="1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2.75">
      <c r="A24" s="4"/>
      <c r="B24" s="8" t="s">
        <v>149</v>
      </c>
      <c r="C24" s="8"/>
      <c r="D24" s="8"/>
      <c r="E24" s="8"/>
      <c r="F24" s="8"/>
      <c r="G24" s="8"/>
      <c r="H24" s="148">
        <v>-177143.16</v>
      </c>
      <c r="J24" s="61"/>
      <c r="K24" s="14"/>
      <c r="L24" s="14"/>
      <c r="M24" s="14"/>
      <c r="N24" s="70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.75">
      <c r="A25" s="4"/>
      <c r="B25" s="8" t="s">
        <v>150</v>
      </c>
      <c r="C25" s="8"/>
      <c r="D25" s="8"/>
      <c r="E25" s="8"/>
      <c r="F25" s="8"/>
      <c r="G25" s="8"/>
      <c r="H25" s="148">
        <v>-247141.18</v>
      </c>
      <c r="J25" s="61" t="s">
        <v>137</v>
      </c>
      <c r="K25" s="14"/>
      <c r="L25" s="14"/>
      <c r="M25" s="14"/>
      <c r="N25" s="148">
        <v>798612.67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.75">
      <c r="A26" s="4"/>
      <c r="B26" s="14" t="s">
        <v>147</v>
      </c>
      <c r="C26" s="8"/>
      <c r="D26" s="8"/>
      <c r="E26" s="8"/>
      <c r="F26" s="8"/>
      <c r="G26" s="8"/>
      <c r="H26" s="148">
        <v>0</v>
      </c>
      <c r="J26" s="61" t="s">
        <v>138</v>
      </c>
      <c r="K26" s="14"/>
      <c r="L26" s="14"/>
      <c r="M26" s="14"/>
      <c r="N26" s="148">
        <v>7088255.2700000005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.75">
      <c r="A27" s="4"/>
      <c r="B27" s="8"/>
      <c r="C27" s="8"/>
      <c r="D27" s="8"/>
      <c r="E27" s="8"/>
      <c r="F27" s="8"/>
      <c r="G27" s="8"/>
      <c r="H27" s="148"/>
      <c r="J27" s="61" t="s">
        <v>145</v>
      </c>
      <c r="K27" s="14"/>
      <c r="L27" s="14"/>
      <c r="M27" s="14"/>
      <c r="N27" s="148">
        <v>2443750.68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14" ht="12.75">
      <c r="A28" s="4"/>
      <c r="B28" s="8"/>
      <c r="C28" s="8"/>
      <c r="D28" s="8"/>
      <c r="E28" s="8"/>
      <c r="F28" s="8"/>
      <c r="G28" s="8"/>
      <c r="H28" s="148"/>
      <c r="J28" s="69" t="s">
        <v>80</v>
      </c>
      <c r="K28" s="14"/>
      <c r="L28" s="14"/>
      <c r="M28" s="14"/>
      <c r="N28" s="153">
        <v>0.06418252792760099</v>
      </c>
    </row>
    <row r="29" spans="1:14" ht="12.75">
      <c r="A29" s="4"/>
      <c r="B29" s="8"/>
      <c r="C29" s="8"/>
      <c r="D29" s="8"/>
      <c r="E29" s="8"/>
      <c r="F29" s="8"/>
      <c r="G29" s="8"/>
      <c r="H29" s="148"/>
      <c r="J29" s="61" t="s">
        <v>129</v>
      </c>
      <c r="K29" s="14"/>
      <c r="L29" s="14"/>
      <c r="M29" s="14"/>
      <c r="N29" s="135"/>
    </row>
    <row r="30" spans="1:14" ht="12.75">
      <c r="A30" s="4"/>
      <c r="B30" s="8"/>
      <c r="C30" s="8"/>
      <c r="D30" s="8"/>
      <c r="E30" s="8"/>
      <c r="F30" s="8"/>
      <c r="G30" s="8"/>
      <c r="H30" s="148"/>
      <c r="J30" s="61" t="s">
        <v>130</v>
      </c>
      <c r="K30" s="14"/>
      <c r="L30" s="14"/>
      <c r="M30" s="14"/>
      <c r="N30" s="148">
        <v>6928314.98</v>
      </c>
    </row>
    <row r="31" spans="1:14" ht="12.75">
      <c r="A31" s="4"/>
      <c r="B31" s="8"/>
      <c r="C31" s="8"/>
      <c r="D31" s="8"/>
      <c r="E31" s="8"/>
      <c r="F31" s="8"/>
      <c r="G31" s="8"/>
      <c r="H31" s="148"/>
      <c r="J31" s="61" t="s">
        <v>131</v>
      </c>
      <c r="K31" s="14"/>
      <c r="L31" s="14"/>
      <c r="M31" s="14"/>
      <c r="N31" s="148">
        <v>0</v>
      </c>
    </row>
    <row r="32" spans="1:14" ht="13.5" thickBot="1">
      <c r="A32" s="4"/>
      <c r="B32" s="8"/>
      <c r="C32" s="12" t="s">
        <v>70</v>
      </c>
      <c r="D32" s="8"/>
      <c r="E32" s="8"/>
      <c r="F32" s="8"/>
      <c r="G32" s="8"/>
      <c r="H32" s="149">
        <v>8302335.379999999</v>
      </c>
      <c r="J32" s="69" t="s">
        <v>132</v>
      </c>
      <c r="K32" s="14"/>
      <c r="L32" s="14"/>
      <c r="M32" s="14"/>
      <c r="N32" s="153">
        <v>0.726847529926269</v>
      </c>
    </row>
    <row r="33" spans="1:14" ht="13.5" thickTop="1">
      <c r="A33" s="26"/>
      <c r="B33" s="28"/>
      <c r="C33" s="116"/>
      <c r="D33" s="28"/>
      <c r="E33" s="28"/>
      <c r="F33" s="28"/>
      <c r="G33" s="28"/>
      <c r="H33" s="30"/>
      <c r="J33" s="109" t="s">
        <v>133</v>
      </c>
      <c r="K33" s="14"/>
      <c r="L33" s="14"/>
      <c r="M33" s="14"/>
      <c r="N33" s="148">
        <v>2603690.97</v>
      </c>
    </row>
    <row r="34" spans="1:14" s="32" customFormat="1" ht="12.75">
      <c r="A34" s="18" t="s">
        <v>211</v>
      </c>
      <c r="B34" s="33"/>
      <c r="C34" s="56"/>
      <c r="D34" s="33"/>
      <c r="E34" s="33"/>
      <c r="F34" s="33"/>
      <c r="G34" s="33"/>
      <c r="H34" s="34"/>
      <c r="J34" s="117" t="s">
        <v>133</v>
      </c>
      <c r="K34" s="27"/>
      <c r="L34" s="27"/>
      <c r="M34" s="27"/>
      <c r="N34" s="154">
        <v>0.017531616039000428</v>
      </c>
    </row>
    <row r="35" spans="1:14" s="32" customFormat="1" ht="13.5" thickBot="1">
      <c r="A35" s="36" t="s">
        <v>14</v>
      </c>
      <c r="B35" s="57"/>
      <c r="C35" s="57"/>
      <c r="D35" s="57"/>
      <c r="E35" s="57"/>
      <c r="F35" s="57"/>
      <c r="G35" s="57"/>
      <c r="H35" s="58"/>
      <c r="J35" s="71" t="s">
        <v>13</v>
      </c>
      <c r="K35" s="72"/>
      <c r="L35" s="73"/>
      <c r="M35" s="73"/>
      <c r="N35" s="74"/>
    </row>
    <row r="36" ht="13.5" thickBot="1"/>
    <row r="37" spans="1:14" ht="15.75" thickBot="1">
      <c r="A37" s="49" t="s">
        <v>71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50"/>
    </row>
    <row r="38" spans="1:14" ht="15.75" thickBot="1">
      <c r="A38" s="5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6" customHeight="1">
      <c r="A39" s="5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</row>
    <row r="40" spans="1:14" ht="12.75">
      <c r="A40" s="54" t="s">
        <v>72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64" t="s">
        <v>73</v>
      </c>
      <c r="M40" s="28"/>
      <c r="N40" s="65" t="s">
        <v>74</v>
      </c>
    </row>
    <row r="41" spans="1:14" ht="6.75" customHeight="1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"/>
    </row>
    <row r="42" spans="1:14" ht="12.75">
      <c r="A42" s="4"/>
      <c r="B42" s="12" t="s">
        <v>70</v>
      </c>
      <c r="C42" s="8"/>
      <c r="D42" s="8"/>
      <c r="E42" s="8"/>
      <c r="F42" s="8"/>
      <c r="G42" s="8"/>
      <c r="H42" s="8"/>
      <c r="I42" s="8"/>
      <c r="J42" s="8"/>
      <c r="K42" s="8"/>
      <c r="L42" s="150"/>
      <c r="M42" s="150"/>
      <c r="N42" s="148">
        <v>8302335.379999999</v>
      </c>
    </row>
    <row r="43" spans="1:14" ht="12.7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150"/>
      <c r="M43" s="150"/>
      <c r="N43" s="148"/>
    </row>
    <row r="44" spans="1:14" ht="12.75">
      <c r="A44" s="4"/>
      <c r="B44" s="12" t="s">
        <v>216</v>
      </c>
      <c r="C44" s="8"/>
      <c r="D44" s="8"/>
      <c r="E44" s="8"/>
      <c r="F44" s="8"/>
      <c r="G44" s="8"/>
      <c r="H44" s="8"/>
      <c r="I44" s="8"/>
      <c r="J44" s="8"/>
      <c r="K44" s="8"/>
      <c r="L44" s="150">
        <v>467720.76</v>
      </c>
      <c r="M44" s="150"/>
      <c r="N44" s="148">
        <v>7834614.619999999</v>
      </c>
    </row>
    <row r="45" spans="1:14" ht="12.75">
      <c r="A45" s="4"/>
      <c r="B45" s="8"/>
      <c r="C45" s="8"/>
      <c r="D45" s="8"/>
      <c r="E45" s="8"/>
      <c r="F45" s="8"/>
      <c r="G45" s="8"/>
      <c r="H45" s="8"/>
      <c r="I45" s="8"/>
      <c r="J45" s="8"/>
      <c r="K45" s="8"/>
      <c r="L45" s="150"/>
      <c r="M45" s="150"/>
      <c r="N45" s="148"/>
    </row>
    <row r="46" spans="1:14" ht="12.75">
      <c r="A46" s="4"/>
      <c r="B46" s="12" t="s">
        <v>227</v>
      </c>
      <c r="C46" s="8"/>
      <c r="D46" s="8"/>
      <c r="E46" s="8"/>
      <c r="F46" s="8"/>
      <c r="G46" s="8"/>
      <c r="H46" s="8"/>
      <c r="I46" s="8"/>
      <c r="J46" s="8"/>
      <c r="K46" s="8"/>
      <c r="L46" s="150"/>
      <c r="M46" s="150"/>
      <c r="N46" s="148"/>
    </row>
    <row r="47" spans="1:14" ht="12.75">
      <c r="A47" s="4"/>
      <c r="B47" s="8"/>
      <c r="C47" s="8" t="s">
        <v>204</v>
      </c>
      <c r="D47" s="8"/>
      <c r="E47" s="8"/>
      <c r="F47" s="8"/>
      <c r="G47" s="8"/>
      <c r="H47" s="8"/>
      <c r="I47" s="8"/>
      <c r="J47" s="8"/>
      <c r="K47" s="8"/>
      <c r="L47" s="150">
        <v>168820.05</v>
      </c>
      <c r="M47" s="150"/>
      <c r="N47" s="148">
        <v>7665794.569999999</v>
      </c>
    </row>
    <row r="48" spans="1:14" ht="12.7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150"/>
      <c r="M48" s="150"/>
      <c r="N48" s="148"/>
    </row>
    <row r="49" spans="1:14" ht="12.75">
      <c r="A49" s="4"/>
      <c r="B49" s="12" t="s">
        <v>217</v>
      </c>
      <c r="C49" s="8"/>
      <c r="D49" s="8"/>
      <c r="E49" s="8"/>
      <c r="F49" s="8"/>
      <c r="G49" s="8"/>
      <c r="H49" s="8"/>
      <c r="I49" s="8"/>
      <c r="J49" s="8"/>
      <c r="K49" s="8"/>
      <c r="L49" s="150"/>
      <c r="M49" s="150"/>
      <c r="N49" s="148"/>
    </row>
    <row r="50" spans="1:14" ht="12.75">
      <c r="A50" s="4"/>
      <c r="B50" s="8"/>
      <c r="C50" s="8" t="s">
        <v>204</v>
      </c>
      <c r="D50" s="8"/>
      <c r="E50" s="8"/>
      <c r="F50" s="8"/>
      <c r="G50" s="8"/>
      <c r="H50" s="8"/>
      <c r="I50" s="8"/>
      <c r="J50" s="8"/>
      <c r="K50" s="8"/>
      <c r="L50" s="150">
        <v>0</v>
      </c>
      <c r="M50" s="150"/>
      <c r="N50" s="148">
        <v>7665794.569999999</v>
      </c>
    </row>
    <row r="51" spans="1:14" ht="12.75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150"/>
      <c r="M51" s="150"/>
      <c r="N51" s="148"/>
    </row>
    <row r="52" spans="1:14" ht="12.75">
      <c r="A52" s="4"/>
      <c r="B52" s="12" t="s">
        <v>218</v>
      </c>
      <c r="C52" s="8"/>
      <c r="D52" s="8"/>
      <c r="E52" s="8"/>
      <c r="F52" s="8"/>
      <c r="G52" s="8"/>
      <c r="H52" s="8"/>
      <c r="I52" s="8"/>
      <c r="J52" s="8"/>
      <c r="K52" s="8"/>
      <c r="L52" s="150">
        <v>0</v>
      </c>
      <c r="M52" s="150"/>
      <c r="N52" s="148">
        <v>7665794.569999999</v>
      </c>
    </row>
    <row r="53" spans="1:14" ht="12.75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150"/>
      <c r="M53" s="150"/>
      <c r="N53" s="148"/>
    </row>
    <row r="54" spans="1:14" ht="12.75">
      <c r="A54" s="4"/>
      <c r="B54" s="12" t="s">
        <v>229</v>
      </c>
      <c r="C54" s="8"/>
      <c r="D54" s="8"/>
      <c r="E54" s="8"/>
      <c r="F54" s="8"/>
      <c r="G54" s="8"/>
      <c r="H54" s="8"/>
      <c r="I54" s="8"/>
      <c r="J54" s="8"/>
      <c r="K54" s="8"/>
      <c r="L54" s="150">
        <v>3200000</v>
      </c>
      <c r="M54" s="150"/>
      <c r="N54" s="148">
        <v>4465794.57</v>
      </c>
    </row>
    <row r="55" spans="1:14" ht="12.75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150"/>
      <c r="M55" s="150"/>
      <c r="N55" s="148"/>
    </row>
    <row r="56" spans="1:15" ht="12.75">
      <c r="A56" s="26"/>
      <c r="B56" s="116" t="s">
        <v>212</v>
      </c>
      <c r="C56" s="28"/>
      <c r="D56" s="28"/>
      <c r="E56" s="28"/>
      <c r="F56" s="28"/>
      <c r="G56" s="28"/>
      <c r="H56" s="28"/>
      <c r="I56" s="28"/>
      <c r="J56" s="28"/>
      <c r="K56" s="28"/>
      <c r="L56" s="158"/>
      <c r="M56" s="158"/>
      <c r="N56" s="152">
        <v>4465794.57</v>
      </c>
      <c r="O56" s="136"/>
    </row>
    <row r="57" spans="1:14" s="32" customFormat="1" ht="12.75">
      <c r="A57" s="18" t="s">
        <v>13</v>
      </c>
      <c r="B57" s="33"/>
      <c r="C57" s="56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5"/>
    </row>
    <row r="58" spans="1:14" ht="13.5" thickBot="1">
      <c r="A58" s="36" t="s">
        <v>14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/>
    </row>
    <row r="60" ht="13.5" thickBot="1"/>
    <row r="61" spans="1:9" ht="12.75">
      <c r="A61" s="52" t="s">
        <v>56</v>
      </c>
      <c r="B61" s="11"/>
      <c r="C61" s="11"/>
      <c r="D61" s="11"/>
      <c r="E61" s="11"/>
      <c r="F61" s="11"/>
      <c r="G61" s="11"/>
      <c r="H61" s="3"/>
      <c r="I61" s="8"/>
    </row>
    <row r="62" spans="1:9" ht="12.75">
      <c r="A62" s="4"/>
      <c r="B62" s="8"/>
      <c r="C62" s="8"/>
      <c r="D62" s="8"/>
      <c r="E62" s="8"/>
      <c r="F62" s="8"/>
      <c r="G62" s="62" t="s">
        <v>77</v>
      </c>
      <c r="H62" s="151">
        <v>40543</v>
      </c>
      <c r="I62" s="63"/>
    </row>
    <row r="63" spans="1:9" ht="12.75">
      <c r="A63" s="4"/>
      <c r="B63" s="8" t="s">
        <v>186</v>
      </c>
      <c r="C63" s="8"/>
      <c r="D63" s="8"/>
      <c r="E63" s="8"/>
      <c r="F63" s="8"/>
      <c r="G63" s="63"/>
      <c r="H63" s="213">
        <v>168699.63</v>
      </c>
      <c r="I63" s="63"/>
    </row>
    <row r="64" spans="1:9" ht="12.75">
      <c r="A64" s="4"/>
      <c r="B64" s="8" t="s">
        <v>187</v>
      </c>
      <c r="C64" s="8"/>
      <c r="D64" s="8"/>
      <c r="E64" s="8"/>
      <c r="F64" s="8"/>
      <c r="G64" s="8"/>
      <c r="H64" s="213">
        <v>151258.14</v>
      </c>
      <c r="I64" s="8"/>
    </row>
    <row r="65" spans="1:9" ht="12.75">
      <c r="A65" s="4"/>
      <c r="B65" s="8" t="s">
        <v>188</v>
      </c>
      <c r="C65" s="8"/>
      <c r="D65" s="8"/>
      <c r="E65" s="8"/>
      <c r="F65" s="8"/>
      <c r="G65" s="8"/>
      <c r="H65" s="213">
        <v>153496.36</v>
      </c>
      <c r="I65" s="8"/>
    </row>
    <row r="66" spans="1:9" ht="12.75">
      <c r="A66" s="4"/>
      <c r="B66" s="8"/>
      <c r="C66" s="8" t="s">
        <v>59</v>
      </c>
      <c r="D66" s="8"/>
      <c r="E66" s="8"/>
      <c r="F66" s="8"/>
      <c r="G66" s="8"/>
      <c r="H66" s="214" t="s">
        <v>230</v>
      </c>
      <c r="I66" s="8"/>
    </row>
    <row r="67" spans="1:9" ht="12.75">
      <c r="A67" s="4"/>
      <c r="B67" s="8"/>
      <c r="C67" s="8"/>
      <c r="D67" s="8"/>
      <c r="E67" s="8"/>
      <c r="F67" s="8"/>
      <c r="G67" s="8"/>
      <c r="H67" s="214"/>
      <c r="I67" s="8"/>
    </row>
    <row r="68" spans="1:9" ht="12.75">
      <c r="A68" s="4"/>
      <c r="B68" s="14" t="s">
        <v>148</v>
      </c>
      <c r="C68" s="8"/>
      <c r="D68" s="8"/>
      <c r="E68" s="8"/>
      <c r="F68" s="8"/>
      <c r="G68" s="8"/>
      <c r="H68" s="213">
        <v>15203.27</v>
      </c>
      <c r="I68" s="8"/>
    </row>
    <row r="69" spans="1:9" ht="12.75">
      <c r="A69" s="4"/>
      <c r="B69" s="8" t="s">
        <v>61</v>
      </c>
      <c r="C69" s="8"/>
      <c r="D69" s="8"/>
      <c r="E69" s="8"/>
      <c r="F69" s="8"/>
      <c r="G69" s="8"/>
      <c r="H69" s="213">
        <v>0</v>
      </c>
      <c r="I69" s="8"/>
    </row>
    <row r="70" spans="1:9" ht="12.75">
      <c r="A70" s="4"/>
      <c r="B70" s="8" t="s">
        <v>62</v>
      </c>
      <c r="C70" s="8"/>
      <c r="D70" s="8"/>
      <c r="E70" s="8"/>
      <c r="F70" s="8"/>
      <c r="G70" s="8"/>
      <c r="H70" s="213">
        <v>0</v>
      </c>
      <c r="I70" s="8"/>
    </row>
    <row r="71" spans="1:9" ht="12.75">
      <c r="A71" s="4"/>
      <c r="B71" s="8"/>
      <c r="C71" s="8" t="s">
        <v>63</v>
      </c>
      <c r="D71" s="8"/>
      <c r="E71" s="8"/>
      <c r="F71" s="8"/>
      <c r="G71" s="8"/>
      <c r="H71" s="213">
        <v>15203.27</v>
      </c>
      <c r="I71" s="8"/>
    </row>
    <row r="72" spans="1:9" ht="12.75">
      <c r="A72" s="4"/>
      <c r="B72" s="8"/>
      <c r="C72" s="8"/>
      <c r="D72" s="8"/>
      <c r="E72" s="8"/>
      <c r="F72" s="8"/>
      <c r="G72" s="8"/>
      <c r="H72" s="214"/>
      <c r="I72" s="8"/>
    </row>
    <row r="73" spans="1:9" ht="12.75">
      <c r="A73" s="4"/>
      <c r="B73" s="8"/>
      <c r="C73" s="12" t="s">
        <v>66</v>
      </c>
      <c r="D73" s="8"/>
      <c r="E73" s="8"/>
      <c r="F73" s="8"/>
      <c r="G73" s="8"/>
      <c r="H73" s="214">
        <v>153496.36</v>
      </c>
      <c r="I73" s="8"/>
    </row>
    <row r="74" spans="1:9" ht="13.5" thickBot="1">
      <c r="A74" s="6"/>
      <c r="B74" s="13"/>
      <c r="C74" s="13"/>
      <c r="D74" s="13"/>
      <c r="E74" s="13"/>
      <c r="F74" s="13"/>
      <c r="G74" s="13"/>
      <c r="H74" s="7"/>
      <c r="I74" s="8"/>
    </row>
  </sheetData>
  <sheetProtection/>
  <mergeCells count="4">
    <mergeCell ref="E4:G4"/>
    <mergeCell ref="E5:G5"/>
    <mergeCell ref="B4:D4"/>
    <mergeCell ref="B5:D5"/>
  </mergeCells>
  <printOptions/>
  <pageMargins left="0.28" right="0.24" top="0.35" bottom="0.31" header="0.5" footer="0.33"/>
  <pageSetup fitToHeight="2" horizontalDpi="600" verticalDpi="600" orientation="landscape" scale="59" r:id="rId1"/>
  <headerFooter alignWithMargins="0">
    <oddFooter>&amp;L&amp;"Arial,Bold"Vermont Student Assistance Corp.&amp;RPage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17.8515625" style="147" bestFit="1" customWidth="1"/>
    <col min="2" max="2" width="35.00390625" style="147" customWidth="1"/>
    <col min="3" max="3" width="4.421875" style="147" customWidth="1"/>
    <col min="4" max="4" width="14.421875" style="147" bestFit="1" customWidth="1"/>
    <col min="5" max="5" width="14.57421875" style="147" bestFit="1" customWidth="1"/>
    <col min="6" max="6" width="9.140625" style="147" customWidth="1"/>
    <col min="7" max="7" width="13.421875" style="147" bestFit="1" customWidth="1"/>
    <col min="8" max="16384" width="9.140625" style="147" customWidth="1"/>
  </cols>
  <sheetData>
    <row r="1" spans="1:7" s="140" customFormat="1" ht="18">
      <c r="A1" s="250">
        <v>40561</v>
      </c>
      <c r="B1" s="139"/>
      <c r="C1" s="139"/>
      <c r="D1" s="121" t="s">
        <v>96</v>
      </c>
      <c r="F1" s="122"/>
      <c r="G1" s="122"/>
    </row>
    <row r="2" spans="1:7" s="143" customFormat="1" ht="12.75">
      <c r="A2" s="141"/>
      <c r="B2" s="142"/>
      <c r="C2" s="142"/>
      <c r="D2" s="142"/>
      <c r="F2" s="142"/>
      <c r="G2" s="142"/>
    </row>
    <row r="3" spans="1:7" s="140" customFormat="1" ht="18">
      <c r="A3" s="142"/>
      <c r="B3" s="142"/>
      <c r="C3" s="142"/>
      <c r="D3" s="121" t="s">
        <v>208</v>
      </c>
      <c r="F3" s="122"/>
      <c r="G3" s="122"/>
    </row>
    <row r="4" spans="1:7" s="140" customFormat="1" ht="12.75">
      <c r="A4" s="122"/>
      <c r="B4" s="122"/>
      <c r="C4" s="122"/>
      <c r="D4" s="122"/>
      <c r="F4" s="122"/>
      <c r="G4" s="122"/>
    </row>
    <row r="5" spans="1:7" s="144" customFormat="1" ht="15">
      <c r="A5" s="122"/>
      <c r="B5" s="122"/>
      <c r="C5" s="122"/>
      <c r="D5" s="123" t="s">
        <v>51</v>
      </c>
      <c r="F5" s="124"/>
      <c r="G5" s="124"/>
    </row>
    <row r="6" spans="1:7" s="144" customFormat="1" ht="12.75">
      <c r="A6" s="124"/>
      <c r="B6" s="124"/>
      <c r="C6" s="124"/>
      <c r="D6" s="124"/>
      <c r="F6" s="124"/>
      <c r="G6" s="124"/>
    </row>
    <row r="7" spans="1:7" s="144" customFormat="1" ht="12.75">
      <c r="A7" s="124"/>
      <c r="B7" s="124"/>
      <c r="C7" s="124"/>
      <c r="D7" s="124"/>
      <c r="E7" s="124"/>
      <c r="F7" s="124"/>
      <c r="G7" s="124"/>
    </row>
    <row r="8" spans="1:7" s="144" customFormat="1" ht="12.75">
      <c r="A8" s="124"/>
      <c r="B8" s="124"/>
      <c r="C8" s="124"/>
      <c r="D8" s="124"/>
      <c r="E8" s="124"/>
      <c r="F8" s="124"/>
      <c r="G8" s="124"/>
    </row>
    <row r="9" spans="1:7" s="144" customFormat="1" ht="12.75">
      <c r="A9" s="124"/>
      <c r="B9" s="124"/>
      <c r="C9" s="124"/>
      <c r="D9" s="124"/>
      <c r="E9" s="124"/>
      <c r="F9" s="124"/>
      <c r="G9" s="124"/>
    </row>
    <row r="10" spans="1:7" s="145" customFormat="1" ht="12.75">
      <c r="A10" s="139"/>
      <c r="B10" s="139"/>
      <c r="C10" s="139"/>
      <c r="D10" s="125" t="s">
        <v>204</v>
      </c>
      <c r="E10" s="125" t="s">
        <v>204</v>
      </c>
      <c r="F10" s="126"/>
      <c r="G10" s="126"/>
    </row>
    <row r="11" spans="1:7" s="145" customFormat="1" ht="12.75">
      <c r="A11" s="126"/>
      <c r="B11" s="126"/>
      <c r="C11" s="126"/>
      <c r="D11" s="127" t="s">
        <v>160</v>
      </c>
      <c r="E11" s="127" t="s">
        <v>221</v>
      </c>
      <c r="F11" s="126"/>
      <c r="G11" s="126"/>
    </row>
    <row r="12" spans="1:7" s="145" customFormat="1" ht="12.75">
      <c r="A12" s="126"/>
      <c r="B12" s="126"/>
      <c r="C12" s="126"/>
      <c r="D12" s="126"/>
      <c r="E12" s="126"/>
      <c r="F12" s="126"/>
      <c r="G12" s="126"/>
    </row>
    <row r="13" spans="1:7" s="146" customFormat="1" ht="12.75">
      <c r="A13" s="128" t="s">
        <v>37</v>
      </c>
      <c r="B13" s="129"/>
      <c r="C13" s="129"/>
      <c r="D13" s="129"/>
      <c r="E13" s="129"/>
      <c r="F13" s="129"/>
      <c r="G13" s="129"/>
    </row>
    <row r="14" spans="1:7" s="146" customFormat="1" ht="12.75">
      <c r="A14" s="128" t="s">
        <v>97</v>
      </c>
      <c r="B14" s="129"/>
      <c r="C14" s="129"/>
      <c r="D14" s="129"/>
      <c r="E14" s="129"/>
      <c r="F14" s="129"/>
      <c r="G14" s="129"/>
    </row>
    <row r="15" spans="1:7" s="146" customFormat="1" ht="12.75">
      <c r="A15" s="129"/>
      <c r="B15" s="128" t="s">
        <v>98</v>
      </c>
      <c r="C15" s="129"/>
      <c r="D15" s="130">
        <v>0</v>
      </c>
      <c r="E15" s="130">
        <v>0</v>
      </c>
      <c r="F15" s="129"/>
      <c r="G15" s="129"/>
    </row>
    <row r="16" spans="1:7" s="146" customFormat="1" ht="12.75">
      <c r="A16" s="129"/>
      <c r="B16" s="128" t="s">
        <v>99</v>
      </c>
      <c r="C16" s="129"/>
      <c r="D16" s="130">
        <v>164013.45</v>
      </c>
      <c r="E16" s="130">
        <v>124236.21</v>
      </c>
      <c r="F16" s="129"/>
      <c r="G16" s="129"/>
    </row>
    <row r="17" spans="1:7" s="146" customFormat="1" ht="12.75">
      <c r="A17" s="129"/>
      <c r="B17" s="128" t="s">
        <v>100</v>
      </c>
      <c r="C17" s="129"/>
      <c r="D17" s="130">
        <v>1739840.01</v>
      </c>
      <c r="E17" s="130">
        <v>1903847.04</v>
      </c>
      <c r="F17" s="129"/>
      <c r="G17" s="129"/>
    </row>
    <row r="18" spans="1:7" s="146" customFormat="1" ht="12.75">
      <c r="A18" s="129"/>
      <c r="B18" s="128" t="s">
        <v>163</v>
      </c>
      <c r="C18" s="129"/>
      <c r="D18" s="130">
        <v>2437711.32</v>
      </c>
      <c r="E18" s="130">
        <v>2437711.32</v>
      </c>
      <c r="F18" s="129"/>
      <c r="G18" s="222"/>
    </row>
    <row r="19" spans="1:7" s="146" customFormat="1" ht="12.75">
      <c r="A19" s="129"/>
      <c r="B19" s="128" t="s">
        <v>209</v>
      </c>
      <c r="C19" s="129"/>
      <c r="D19" s="130">
        <v>0</v>
      </c>
      <c r="E19" s="130">
        <v>0</v>
      </c>
      <c r="F19" s="129"/>
      <c r="G19" s="129"/>
    </row>
    <row r="20" spans="1:7" s="146" customFormat="1" ht="12.75">
      <c r="A20" s="129"/>
      <c r="B20" s="128" t="s">
        <v>222</v>
      </c>
      <c r="C20" s="129"/>
      <c r="D20" s="130">
        <v>0</v>
      </c>
      <c r="E20" s="130">
        <v>15323.69</v>
      </c>
      <c r="F20" s="129"/>
      <c r="G20" s="129"/>
    </row>
    <row r="21" spans="1:7" s="146" customFormat="1" ht="12.75">
      <c r="A21" s="129"/>
      <c r="B21" s="128" t="s">
        <v>101</v>
      </c>
      <c r="C21" s="129"/>
      <c r="D21" s="131">
        <v>4341564.78</v>
      </c>
      <c r="E21" s="131">
        <v>4481118.26</v>
      </c>
      <c r="F21" s="129"/>
      <c r="G21" s="129"/>
    </row>
    <row r="22" spans="1:7" s="146" customFormat="1" ht="12.75">
      <c r="A22" s="128" t="s">
        <v>102</v>
      </c>
      <c r="B22" s="129"/>
      <c r="C22" s="129"/>
      <c r="D22" s="129"/>
      <c r="E22" s="129"/>
      <c r="F22" s="129"/>
      <c r="G22" s="129"/>
    </row>
    <row r="23" spans="1:7" s="146" customFormat="1" ht="12.75">
      <c r="A23" s="129"/>
      <c r="B23" s="128" t="s">
        <v>103</v>
      </c>
      <c r="C23" s="129"/>
      <c r="D23" s="130">
        <v>799.22</v>
      </c>
      <c r="E23" s="130">
        <v>694.95</v>
      </c>
      <c r="F23" s="129"/>
      <c r="G23" s="129"/>
    </row>
    <row r="24" spans="1:7" s="146" customFormat="1" ht="12.75">
      <c r="A24" s="129"/>
      <c r="B24" s="128" t="s">
        <v>104</v>
      </c>
      <c r="C24" s="129"/>
      <c r="D24" s="130">
        <v>116122711.49</v>
      </c>
      <c r="E24" s="130">
        <v>113043886.4</v>
      </c>
      <c r="F24" s="129"/>
      <c r="G24" s="129"/>
    </row>
    <row r="25" spans="1:7" s="146" customFormat="1" ht="12.75">
      <c r="A25" s="129"/>
      <c r="B25" s="128" t="s">
        <v>105</v>
      </c>
      <c r="C25" s="129"/>
      <c r="D25" s="130">
        <v>-217165.52</v>
      </c>
      <c r="E25" s="130">
        <v>-217165.52</v>
      </c>
      <c r="F25" s="129"/>
      <c r="G25" s="129"/>
    </row>
    <row r="26" spans="1:7" s="146" customFormat="1" ht="12.75">
      <c r="A26" s="129"/>
      <c r="B26" s="128" t="s">
        <v>106</v>
      </c>
      <c r="C26" s="129"/>
      <c r="D26" s="130">
        <v>2.19</v>
      </c>
      <c r="E26" s="130">
        <v>2.14</v>
      </c>
      <c r="F26" s="129"/>
      <c r="G26" s="129"/>
    </row>
    <row r="27" spans="1:7" s="146" customFormat="1" ht="12.75">
      <c r="A27" s="129"/>
      <c r="B27" s="128" t="s">
        <v>107</v>
      </c>
      <c r="C27" s="129"/>
      <c r="D27" s="130">
        <v>-259.85</v>
      </c>
      <c r="E27" s="130">
        <v>-232.35</v>
      </c>
      <c r="F27" s="129"/>
      <c r="G27" s="129"/>
    </row>
    <row r="28" spans="1:7" s="146" customFormat="1" ht="12.75">
      <c r="A28" s="129"/>
      <c r="B28" s="128" t="s">
        <v>108</v>
      </c>
      <c r="C28" s="129"/>
      <c r="D28" s="130">
        <v>1476565.05</v>
      </c>
      <c r="E28" s="130">
        <v>1398624.02</v>
      </c>
      <c r="F28" s="129"/>
      <c r="G28" s="129"/>
    </row>
    <row r="29" spans="1:7" s="146" customFormat="1" ht="12.75">
      <c r="A29" s="129"/>
      <c r="B29" s="128" t="s">
        <v>223</v>
      </c>
      <c r="C29" s="129"/>
      <c r="D29" s="130">
        <v>452019.17</v>
      </c>
      <c r="E29" s="130">
        <v>410424.1</v>
      </c>
      <c r="F29" s="129"/>
      <c r="G29" s="129"/>
    </row>
    <row r="30" spans="1:7" s="146" customFormat="1" ht="12.75">
      <c r="A30" s="129"/>
      <c r="B30" s="128" t="s">
        <v>224</v>
      </c>
      <c r="C30" s="129"/>
      <c r="D30" s="130">
        <v>-987936.39</v>
      </c>
      <c r="E30" s="130">
        <v>-1009015.85</v>
      </c>
      <c r="F30" s="129"/>
      <c r="G30" s="129"/>
    </row>
    <row r="31" spans="1:7" s="146" customFormat="1" ht="12.75">
      <c r="A31" s="129"/>
      <c r="B31" s="128" t="s">
        <v>109</v>
      </c>
      <c r="C31" s="129"/>
      <c r="D31" s="131">
        <v>116846735.36</v>
      </c>
      <c r="E31" s="131">
        <v>113627217.89</v>
      </c>
      <c r="F31" s="129"/>
      <c r="G31" s="129"/>
    </row>
    <row r="32" spans="1:7" s="146" customFormat="1" ht="12.75">
      <c r="A32" s="129"/>
      <c r="B32" s="129"/>
      <c r="C32" s="129"/>
      <c r="D32" s="129"/>
      <c r="E32" s="129"/>
      <c r="F32" s="129"/>
      <c r="G32" s="129"/>
    </row>
    <row r="33" spans="1:7" s="146" customFormat="1" ht="12.75">
      <c r="A33" s="128" t="s">
        <v>110</v>
      </c>
      <c r="B33" s="129"/>
      <c r="C33" s="129"/>
      <c r="D33" s="129"/>
      <c r="E33" s="129"/>
      <c r="F33" s="129"/>
      <c r="G33" s="129"/>
    </row>
    <row r="34" spans="1:7" s="146" customFormat="1" ht="12.75">
      <c r="A34" s="129"/>
      <c r="B34" s="128" t="s">
        <v>111</v>
      </c>
      <c r="C34" s="129"/>
      <c r="D34" s="130">
        <v>712516.29</v>
      </c>
      <c r="E34" s="130">
        <v>644811.41</v>
      </c>
      <c r="F34" s="129"/>
      <c r="G34" s="129"/>
    </row>
    <row r="35" spans="1:7" s="146" customFormat="1" ht="12.75">
      <c r="A35" s="129"/>
      <c r="B35" s="128" t="s">
        <v>112</v>
      </c>
      <c r="C35" s="129"/>
      <c r="D35" s="130">
        <v>0</v>
      </c>
      <c r="E35" s="130">
        <v>0</v>
      </c>
      <c r="F35" s="129"/>
      <c r="G35" s="129"/>
    </row>
    <row r="36" spans="1:7" s="146" customFormat="1" ht="12.75">
      <c r="A36" s="129"/>
      <c r="B36" s="128" t="s">
        <v>113</v>
      </c>
      <c r="C36" s="129"/>
      <c r="D36" s="131">
        <v>712516.29</v>
      </c>
      <c r="E36" s="131">
        <v>644811.41</v>
      </c>
      <c r="F36" s="129"/>
      <c r="G36" s="129"/>
    </row>
    <row r="37" spans="1:7" s="146" customFormat="1" ht="12.75">
      <c r="A37" s="129"/>
      <c r="B37" s="129"/>
      <c r="C37" s="129"/>
      <c r="D37" s="129"/>
      <c r="E37" s="129"/>
      <c r="F37" s="129"/>
      <c r="G37" s="129"/>
    </row>
    <row r="38" spans="1:7" s="146" customFormat="1" ht="13.5" thickBot="1">
      <c r="A38" s="129"/>
      <c r="B38" s="128" t="s">
        <v>26</v>
      </c>
      <c r="C38" s="129"/>
      <c r="D38" s="132">
        <v>121900816.43</v>
      </c>
      <c r="E38" s="132">
        <v>118753147.56</v>
      </c>
      <c r="F38" s="129"/>
      <c r="G38" s="129"/>
    </row>
    <row r="39" spans="1:7" s="146" customFormat="1" ht="13.5" thickTop="1">
      <c r="A39" s="128" t="s">
        <v>114</v>
      </c>
      <c r="B39" s="129"/>
      <c r="C39" s="129"/>
      <c r="D39" s="129"/>
      <c r="E39" s="129"/>
      <c r="F39" s="129"/>
      <c r="G39" s="129"/>
    </row>
    <row r="40" spans="1:7" s="146" customFormat="1" ht="12.75">
      <c r="A40" s="128" t="s">
        <v>115</v>
      </c>
      <c r="B40" s="129"/>
      <c r="C40" s="129"/>
      <c r="D40" s="129"/>
      <c r="E40" s="129"/>
      <c r="F40" s="129"/>
      <c r="G40" s="129"/>
    </row>
    <row r="41" spans="1:7" s="146" customFormat="1" ht="12.75">
      <c r="A41" s="129"/>
      <c r="B41" s="128" t="s">
        <v>116</v>
      </c>
      <c r="C41" s="129"/>
      <c r="D41" s="130">
        <v>113085000</v>
      </c>
      <c r="E41" s="130">
        <v>109885000</v>
      </c>
      <c r="F41" s="129"/>
      <c r="G41" s="129"/>
    </row>
    <row r="42" spans="1:7" s="146" customFormat="1" ht="12.75">
      <c r="A42" s="129"/>
      <c r="B42" s="128" t="s">
        <v>117</v>
      </c>
      <c r="C42" s="129"/>
      <c r="D42" s="130">
        <v>99144.47</v>
      </c>
      <c r="E42" s="130">
        <v>15203.27</v>
      </c>
      <c r="F42" s="129"/>
      <c r="G42" s="129"/>
    </row>
    <row r="43" spans="1:7" s="146" customFormat="1" ht="12.75">
      <c r="A43" s="129"/>
      <c r="B43" s="128" t="s">
        <v>118</v>
      </c>
      <c r="C43" s="129"/>
      <c r="D43" s="130">
        <v>120236.87</v>
      </c>
      <c r="E43" s="130">
        <v>242047.46</v>
      </c>
      <c r="F43" s="129"/>
      <c r="G43" s="129"/>
    </row>
    <row r="44" spans="1:7" s="146" customFormat="1" ht="12.75">
      <c r="A44" s="129"/>
      <c r="B44" s="128" t="s">
        <v>119</v>
      </c>
      <c r="C44" s="129"/>
      <c r="D44" s="130">
        <v>0</v>
      </c>
      <c r="E44" s="130">
        <v>0</v>
      </c>
      <c r="F44" s="129"/>
      <c r="G44" s="129"/>
    </row>
    <row r="45" spans="1:7" s="146" customFormat="1" ht="12.75">
      <c r="A45" s="129"/>
      <c r="B45" s="128" t="s">
        <v>120</v>
      </c>
      <c r="C45" s="129"/>
      <c r="D45" s="130">
        <v>0</v>
      </c>
      <c r="E45" s="130">
        <v>0</v>
      </c>
      <c r="F45" s="129"/>
      <c r="G45" s="129"/>
    </row>
    <row r="46" spans="1:7" s="146" customFormat="1" ht="12.75">
      <c r="A46" s="129"/>
      <c r="B46" s="128" t="s">
        <v>121</v>
      </c>
      <c r="C46" s="129"/>
      <c r="D46" s="130">
        <v>18.28</v>
      </c>
      <c r="E46" s="130">
        <v>-0.12</v>
      </c>
      <c r="F46" s="129"/>
      <c r="G46" s="129"/>
    </row>
    <row r="47" spans="1:7" s="146" customFormat="1" ht="12.75">
      <c r="A47" s="129"/>
      <c r="B47" s="128" t="s">
        <v>122</v>
      </c>
      <c r="C47" s="129"/>
      <c r="D47" s="130">
        <v>210638.46</v>
      </c>
      <c r="E47" s="130">
        <v>194892.48</v>
      </c>
      <c r="F47" s="129"/>
      <c r="G47" s="129"/>
    </row>
    <row r="48" spans="1:7" s="146" customFormat="1" ht="12.75">
      <c r="A48" s="129"/>
      <c r="B48" s="128" t="s">
        <v>123</v>
      </c>
      <c r="C48" s="129"/>
      <c r="D48" s="130">
        <v>22078.59</v>
      </c>
      <c r="E48" s="130">
        <v>119500.22</v>
      </c>
      <c r="F48" s="129"/>
      <c r="G48" s="129"/>
    </row>
    <row r="49" spans="1:7" s="146" customFormat="1" ht="12.75">
      <c r="A49" s="129"/>
      <c r="B49" s="128" t="s">
        <v>124</v>
      </c>
      <c r="C49" s="129"/>
      <c r="D49" s="131">
        <v>113537116.67</v>
      </c>
      <c r="E49" s="131">
        <v>110456643.31</v>
      </c>
      <c r="F49" s="129"/>
      <c r="G49" s="129"/>
    </row>
    <row r="50" spans="1:7" s="146" customFormat="1" ht="12.75">
      <c r="A50" s="129"/>
      <c r="B50" s="129"/>
      <c r="C50" s="129"/>
      <c r="D50" s="129"/>
      <c r="E50" s="129"/>
      <c r="F50" s="129"/>
      <c r="G50" s="129"/>
    </row>
    <row r="51" spans="1:7" s="146" customFormat="1" ht="12.75">
      <c r="A51" s="128" t="s">
        <v>125</v>
      </c>
      <c r="B51" s="129"/>
      <c r="C51" s="129"/>
      <c r="D51" s="129"/>
      <c r="E51" s="129"/>
      <c r="F51" s="129"/>
      <c r="G51" s="129"/>
    </row>
    <row r="52" spans="1:7" s="146" customFormat="1" ht="12.75">
      <c r="A52" s="129"/>
      <c r="B52" s="128" t="s">
        <v>126</v>
      </c>
      <c r="C52" s="129"/>
      <c r="D52" s="130">
        <v>8363699.76</v>
      </c>
      <c r="E52" s="130">
        <v>8296504.25</v>
      </c>
      <c r="F52" s="129"/>
      <c r="G52" s="129"/>
    </row>
    <row r="53" spans="1:7" s="146" customFormat="1" ht="12.75">
      <c r="A53" s="129"/>
      <c r="B53" s="128" t="s">
        <v>127</v>
      </c>
      <c r="C53" s="129"/>
      <c r="D53" s="131">
        <v>8363699.76</v>
      </c>
      <c r="E53" s="131">
        <v>8296504.25</v>
      </c>
      <c r="F53" s="129"/>
      <c r="G53" s="129"/>
    </row>
    <row r="54" spans="1:7" s="146" customFormat="1" ht="13.5" thickBot="1">
      <c r="A54" s="129"/>
      <c r="B54" s="128" t="s">
        <v>50</v>
      </c>
      <c r="C54" s="129"/>
      <c r="D54" s="133">
        <v>121900816.43</v>
      </c>
      <c r="E54" s="133">
        <v>118753147.56</v>
      </c>
      <c r="F54" s="129"/>
      <c r="G54" s="129"/>
    </row>
    <row r="55" spans="1:2" ht="13.5" thickTop="1">
      <c r="A55" s="128"/>
      <c r="B55" s="128"/>
    </row>
    <row r="56" spans="1:2" ht="12.75">
      <c r="A56" s="128"/>
      <c r="B56" s="128"/>
    </row>
    <row r="57" spans="1:5" ht="12.75">
      <c r="A57" s="128"/>
      <c r="B57" s="128" t="s">
        <v>128</v>
      </c>
      <c r="C57" s="129"/>
      <c r="D57" s="134">
        <f>(D38-(SUM(D43:D45)))/(D49-(SUM(D43:D45)))</f>
        <v>1.0737429893570394</v>
      </c>
      <c r="E57" s="134">
        <f>(E38-(SUM(E43:E45)))/(E49-(SUM(E43:E45)))</f>
        <v>1.0752759122874378</v>
      </c>
    </row>
  </sheetData>
  <sheetProtection/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2011-02-16T18:13:05Z</cp:lastPrinted>
  <dcterms:created xsi:type="dcterms:W3CDTF">2010-03-10T16:54:56Z</dcterms:created>
  <dcterms:modified xsi:type="dcterms:W3CDTF">2016-11-10T20:09:12Z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