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6495" windowWidth="28830" windowHeight="6540" tabRatio="834" activeTab="4"/>
  </bookViews>
  <sheets>
    <sheet name="FFELP" sheetId="1" r:id="rId1"/>
    <sheet name="Private" sheetId="8" r:id="rId2"/>
    <sheet name="Collection and Waterfall" sheetId="9" r:id="rId3"/>
    <sheet name="Balance Sheet" sheetId="7" r:id="rId4"/>
    <sheet name="Income Statement" sheetId="14" r:id="rId5"/>
  </sheets>
  <definedNames>
    <definedName name="_xlnm.Print_Area" localSheetId="2">'Collection and Waterfall'!$A$1:$N$88</definedName>
    <definedName name="_xlnm.Print_Area" localSheetId="0">FFELP!$A$1:$M$163</definedName>
    <definedName name="_xlnm.Print_Area" localSheetId="4">'Income Statement'!$A$1:$E$54</definedName>
    <definedName name="_xlnm.Print_Area" localSheetId="1">Private!$A$1:$K$125</definedName>
    <definedName name="_xlnm.Print_Titles" localSheetId="2">'Collection and Waterfall'!$1:$5</definedName>
    <definedName name="_xlnm.Print_Titles" localSheetId="0">FFELP!$1:$10</definedName>
    <definedName name="_xlnm.Print_Titles" localSheetId="1">Private!$1:$9</definedName>
  </definedNames>
  <calcPr calcId="145621"/>
</workbook>
</file>

<file path=xl/calcChain.xml><?xml version="1.0" encoding="utf-8"?>
<calcChain xmlns="http://schemas.openxmlformats.org/spreadsheetml/2006/main">
  <c r="D7" i="8" l="1"/>
  <c r="D6" i="8"/>
  <c r="K31" i="8"/>
</calcChain>
</file>

<file path=xl/sharedStrings.xml><?xml version="1.0" encoding="utf-8"?>
<sst xmlns="http://schemas.openxmlformats.org/spreadsheetml/2006/main" count="571" uniqueCount="339">
  <si>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</si>
  <si>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</si>
  <si>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</si>
  <si>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</si>
  <si>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</si>
  <si>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</si>
  <si>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</si>
  <si>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</si>
  <si>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</si>
  <si>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</si>
  <si>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</si>
  <si>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</si>
  <si>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</si>
  <si>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</si>
  <si>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</si>
  <si>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</si>
  <si>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</si>
  <si>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</si>
  <si>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</si>
  <si>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</si>
  <si>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</si>
  <si>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</si>
  <si>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</si>
  <si>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</si>
  <si>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</si>
  <si>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</si>
  <si>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</si>
  <si>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</si>
  <si>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</si>
  <si>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</si>
  <si>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</si>
  <si>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</si>
  <si>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</si>
  <si>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</si>
  <si>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</si>
  <si>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</si>
  <si>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</si>
  <si>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</si>
  <si>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</si>
  <si>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</si>
  <si>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</si>
  <si>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</si>
  <si>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</si>
  <si>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</si>
  <si>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</si>
  <si>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</si>
  <si>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</si>
  <si>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</si>
  <si>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</si>
  <si>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</si>
  <si>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</si>
  <si>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</si>
  <si>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</si>
  <si>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</si>
  <si>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</si>
  <si>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</si>
  <si>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</si>
  <si>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</si>
  <si>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</si>
  <si>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</si>
  <si>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</si>
  <si>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</si>
  <si>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</si>
  <si>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</si>
  <si>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</si>
  <si>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</si>
  <si>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</si>
  <si>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</si>
  <si>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</si>
  <si>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</si>
  <si>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</si>
  <si>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</si>
  <si>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</si>
  <si>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</si>
  <si>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</si>
  <si>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</si>
  <si>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</si>
  <si>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</si>
  <si>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</si>
  <si>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</si>
  <si>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</si>
  <si>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</si>
  <si>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Bal after Waterfall</t>
  </si>
  <si>
    <t>Subsidized Stafford Loans</t>
  </si>
  <si>
    <t>Unsubsidized Stafford Loans</t>
  </si>
  <si>
    <t>Student Loan Backed Reporting Mixed Deal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</si>
  <si>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</si>
  <si>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</si>
  <si>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</si>
  <si>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</si>
  <si>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</si>
  <si>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</si>
  <si>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</si>
  <si>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</si>
  <si>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</si>
  <si>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</si>
  <si>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</si>
  <si>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</si>
  <si>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</si>
  <si>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</si>
  <si>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</si>
  <si>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</si>
  <si>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</si>
  <si>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Grad / PLUS Loans</t>
  </si>
  <si>
    <t>Vermont Student Assistance Corporation</t>
  </si>
  <si>
    <t xml:space="preserve">     Cash and Equivalents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</si>
  <si>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</si>
  <si>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</si>
  <si>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</si>
  <si>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</si>
  <si>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</si>
  <si>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</si>
  <si>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</si>
  <si>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</si>
  <si>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</si>
  <si>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</si>
  <si>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</si>
  <si>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</si>
  <si>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</si>
  <si>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</si>
  <si>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</si>
  <si>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</si>
  <si>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</si>
  <si>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</si>
  <si>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</si>
  <si>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</si>
  <si>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</si>
  <si>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</si>
  <si>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</si>
  <si>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</si>
  <si>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</si>
  <si>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</si>
  <si>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</si>
  <si>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</si>
  <si>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</si>
  <si>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</si>
  <si>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</si>
  <si>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Cumulative Net Loss</t>
  </si>
  <si>
    <t>Total Fees and Program Expenses</t>
  </si>
  <si>
    <t>Available Funds at Beginning of Period (a)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</si>
  <si>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</si>
  <si>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</si>
  <si>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</si>
  <si>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</si>
  <si>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</si>
  <si>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</si>
  <si>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Arbitrage Analysis Fees</t>
  </si>
  <si>
    <t xml:space="preserve">      Loans for which claims have been filed as of Distribution Date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</si>
  <si>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</si>
  <si>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</si>
  <si>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</si>
  <si>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</si>
  <si>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</si>
  <si>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</si>
  <si>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IRS Status</t>
  </si>
  <si>
    <t>% of Pool</t>
  </si>
  <si>
    <t xml:space="preserve">    In School</t>
  </si>
  <si>
    <t xml:space="preserve">    Grace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</si>
  <si>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</si>
  <si>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</si>
  <si>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</si>
  <si>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</si>
  <si>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</si>
  <si>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</si>
  <si>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</si>
  <si>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</si>
  <si>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</si>
  <si>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</si>
  <si>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</si>
  <si>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</si>
  <si>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</si>
  <si>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</si>
  <si>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</si>
  <si>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</si>
  <si>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</si>
  <si>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</si>
  <si>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</si>
  <si>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</si>
  <si>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</si>
  <si>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</si>
  <si>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</si>
  <si>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</si>
  <si>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</si>
  <si>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</si>
  <si>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</si>
  <si>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</si>
  <si>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</si>
  <si>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</si>
  <si>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</si>
  <si>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</si>
  <si>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</si>
  <si>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</si>
  <si>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</si>
  <si>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</si>
  <si>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</si>
  <si>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</si>
  <si>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</si>
  <si>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</si>
  <si>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</si>
  <si>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</si>
  <si>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</si>
  <si>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</si>
  <si>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</si>
  <si>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</si>
  <si>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</si>
  <si>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</si>
  <si>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</si>
  <si>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</si>
  <si>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</si>
  <si>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</si>
  <si>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</si>
  <si>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</si>
  <si>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</si>
  <si>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</si>
  <si>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</si>
  <si>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</si>
  <si>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</si>
  <si>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</si>
  <si>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</si>
  <si>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</si>
  <si>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</si>
  <si>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</si>
  <si>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</si>
  <si>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</si>
  <si>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</si>
  <si>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</si>
  <si>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</si>
  <si>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</si>
  <si>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</si>
  <si>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</si>
  <si>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</si>
  <si>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Lender Fees and Consolidation Fees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</si>
  <si>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</si>
  <si>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</si>
  <si>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</si>
  <si>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</si>
  <si>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</si>
  <si>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</si>
  <si>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</si>
  <si>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</si>
  <si>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</si>
  <si>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</si>
  <si>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</si>
  <si>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</si>
  <si>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</si>
  <si>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</si>
  <si>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</si>
  <si>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</si>
  <si>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</si>
  <si>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</si>
  <si>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</si>
  <si>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</si>
  <si>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</si>
  <si>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</si>
  <si>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</si>
  <si>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</si>
  <si>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</si>
  <si>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</si>
  <si>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</si>
  <si>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t xml:space="preserve">          Rating Agency Fees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</si>
  <si>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</si>
  <si>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</si>
  <si>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</si>
  <si>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</si>
  <si>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</si>
  <si>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</si>
  <si>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</si>
  <si>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</si>
  <si>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</si>
  <si>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</si>
  <si>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</si>
  <si>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</si>
  <si>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Periodic Principal Distribution Amount Due</t>
  </si>
  <si>
    <t>Periodic Principal Paid (a)</t>
  </si>
  <si>
    <t>Principal Shortfall</t>
  </si>
  <si>
    <t>Student Loans Receivable Activity</t>
  </si>
  <si>
    <t>Beginning Balance</t>
  </si>
  <si>
    <t>Interest Caps</t>
  </si>
  <si>
    <t>Consolidation Payments</t>
  </si>
  <si>
    <t>Claim Payments</t>
  </si>
  <si>
    <t>Disbursements</t>
  </si>
  <si>
    <t>Borrower Benefit Rebates</t>
  </si>
  <si>
    <t>School Refunds</t>
  </si>
  <si>
    <t xml:space="preserve">Write-offs </t>
  </si>
  <si>
    <t>Miscellaneous Adjustments</t>
  </si>
  <si>
    <t>Ending Balance</t>
  </si>
  <si>
    <t>Refunds to Borrowers</t>
  </si>
  <si>
    <t>Available Funds is sum of Revenue and Loan Acquisition Accounts</t>
  </si>
  <si>
    <t>(a) Footnotes:</t>
  </si>
  <si>
    <t>Reserve Account - Beginning of Period</t>
  </si>
  <si>
    <t>Reserve Account - End of Period</t>
  </si>
  <si>
    <t>Loan Transfers</t>
  </si>
  <si>
    <t xml:space="preserve">   Cumulative Purchases and originations</t>
  </si>
  <si>
    <t xml:space="preserve">      Loans for which claims have been filed but not yet paid as of Distribution Date</t>
  </si>
  <si>
    <t>1) (Cumulative Defaults and Write-offs + Claims Filed Not Paid) / Cumulative Purchases and Originations</t>
  </si>
  <si>
    <t>2) (Payments from Guarantor + Borrower Recoveries) / Cumulative Defaults and Write-offs</t>
  </si>
  <si>
    <t>3) (Cumulative Defaults and Write-offs + Claims Filed Not Paid) - (Payments from Guarantor + Borrower Recoveries) /</t>
  </si>
  <si>
    <t xml:space="preserve">     Cumulative Purchases and Originations</t>
  </si>
  <si>
    <t xml:space="preserve">   Cumulative Default Rate (1)</t>
  </si>
  <si>
    <t>Recovery Rate (2)</t>
  </si>
  <si>
    <t>Cumulative Net Loss (3)</t>
  </si>
  <si>
    <t xml:space="preserve">   Cumulative Purchases and Originations</t>
  </si>
  <si>
    <t xml:space="preserve">2014-B </t>
  </si>
  <si>
    <t>2014-B</t>
  </si>
  <si>
    <t>92428C JN 5</t>
  </si>
  <si>
    <t>Most recent reset</t>
  </si>
  <si>
    <t>2014 - B</t>
  </si>
  <si>
    <t xml:space="preserve">          Cap Int</t>
  </si>
  <si>
    <t xml:space="preserve">          Debt Service - Interest</t>
  </si>
  <si>
    <t xml:space="preserve">          Debt Service - Principal</t>
  </si>
  <si>
    <t xml:space="preserve">          Bond Premium/Discount</t>
  </si>
  <si>
    <t xml:space="preserve">          Notes Payable</t>
  </si>
  <si>
    <t>2014-B Trust</t>
  </si>
  <si>
    <t xml:space="preserve">          Amortization of Bond Discount/Premium</t>
  </si>
  <si>
    <t xml:space="preserve">          Borrower Int Returned to DOE</t>
  </si>
  <si>
    <t>2014 B</t>
  </si>
  <si>
    <r>
      <t>First</t>
    </r>
    <r>
      <rPr>
        <sz val="10"/>
        <rFont val="Arial"/>
        <family val="2"/>
      </rPr>
      <t>: Tax Exempt Rebate Fund</t>
    </r>
  </si>
  <si>
    <r>
      <t>Fourth</t>
    </r>
    <r>
      <rPr>
        <sz val="10"/>
        <rFont val="Arial"/>
        <family val="2"/>
      </rPr>
      <t>: Servicing Fees</t>
    </r>
  </si>
  <si>
    <r>
      <t>Fifth</t>
    </r>
    <r>
      <rPr>
        <sz val="10"/>
        <rFont val="Arial"/>
        <family val="2"/>
      </rPr>
      <t>: Administration Fees</t>
    </r>
  </si>
  <si>
    <r>
      <t>Sixth</t>
    </r>
    <r>
      <rPr>
        <sz val="10"/>
        <rFont val="Arial"/>
        <family val="2"/>
      </rPr>
      <t>: Noteholder's Interest</t>
    </r>
  </si>
  <si>
    <r>
      <t>Seventh</t>
    </r>
    <r>
      <rPr>
        <sz val="10"/>
        <rFont val="Arial"/>
        <family val="2"/>
      </rPr>
      <t>: Debt Service Reserve Fund</t>
    </r>
  </si>
  <si>
    <r>
      <t>Eighth</t>
    </r>
    <r>
      <rPr>
        <sz val="10"/>
        <rFont val="Arial"/>
        <family val="2"/>
      </rPr>
      <t>: Noteholder's Principal</t>
    </r>
  </si>
  <si>
    <t>Administration Fees</t>
  </si>
  <si>
    <r>
      <t>Ninth</t>
    </r>
    <r>
      <rPr>
        <sz val="10"/>
        <rFont val="Arial"/>
        <family val="2"/>
      </rPr>
      <t>: Noteholder's Prinicipal (if outstanding Pool Balance is 10% or less than Initial Pool Balance)</t>
    </r>
  </si>
  <si>
    <r>
      <t>Tenth</t>
    </r>
    <r>
      <rPr>
        <sz val="10"/>
        <rFont val="Arial"/>
        <family val="2"/>
      </rPr>
      <t>: Released to the Corporation</t>
    </r>
  </si>
  <si>
    <r>
      <t>Third</t>
    </r>
    <r>
      <rPr>
        <sz val="10"/>
        <rFont val="Arial"/>
        <family val="2"/>
      </rPr>
      <t>: Trustee Fees</t>
    </r>
  </si>
  <si>
    <t>Private loan portfolio may include Non-guaranteed FFEL loans</t>
  </si>
  <si>
    <t>May include Non-Guaranteed FFEL</t>
  </si>
  <si>
    <t xml:space="preserve">          DOE Reserve Fund</t>
  </si>
  <si>
    <t>Dept. Reserve Fund</t>
  </si>
  <si>
    <r>
      <t>Second</t>
    </r>
    <r>
      <rPr>
        <sz val="10"/>
        <rFont val="Arial"/>
        <family val="2"/>
      </rPr>
      <t>: US Department of Education Reserve Fund</t>
    </r>
  </si>
  <si>
    <t>Distributions</t>
  </si>
  <si>
    <t>2014-B Indenture</t>
  </si>
  <si>
    <t>Other Amounts Received in Collection</t>
  </si>
  <si>
    <t>03/31/17</t>
  </si>
  <si>
    <t>N/A</t>
  </si>
  <si>
    <t>4/1/17 - 6/30/17</t>
  </si>
  <si>
    <t>06/30/17</t>
  </si>
  <si>
    <t>04/01/17- 06/30/17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</si>
</sst>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70" formatCode="m\/d\/yyyy"/>
    <numFmt numFmtId="171" formatCode="&quot;$&quot;#,##0.00"/>
    <numFmt numFmtId="172" formatCode="0.0"/>
    <numFmt numFmtId="174" formatCode="0.0_);\(0.0\)"/>
    <numFmt numFmtId="175" formatCode="#,##0.0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.9"/>
      <name val="Arial"/>
      <family val="2"/>
    </font>
    <font>
      <sz val="10"/>
      <name val="Arial"/>
      <family val="2"/>
    </font>
    <font>
      <sz val="8.0500000000000007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.0500000000000007"/>
      <name val="Arial"/>
      <family val="2"/>
    </font>
    <font>
      <sz val="10"/>
      <name val="Arial"/>
      <family val="2"/>
    </font>
    <font>
      <b/>
      <sz val="8.0500000000000007"/>
      <name val="Times New Roman"/>
      <family val="1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166" fontId="22" fillId="0" borderId="0"/>
    <xf numFmtId="0" fontId="33" fillId="16" borderId="0"/>
    <xf numFmtId="0" fontId="33" fillId="16" borderId="0"/>
    <xf numFmtId="0" fontId="33" fillId="16" borderId="0"/>
    <xf numFmtId="0" fontId="33" fillId="16" borderId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7">
    <xf numFmtId="0" fontId="0" fillId="0" borderId="0" xfId="0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2" fillId="0" borderId="0" xfId="0" applyFont="1" applyBorder="1"/>
    <xf numFmtId="0" fontId="0" fillId="0" borderId="16" xfId="0" applyBorder="1"/>
    <xf numFmtId="0" fontId="0" fillId="0" borderId="0" xfId="0" applyFill="1" applyBorder="1"/>
    <xf numFmtId="0" fontId="5" fillId="0" borderId="11" xfId="0" applyFont="1" applyBorder="1"/>
    <xf numFmtId="0" fontId="5" fillId="0" borderId="0" xfId="0" applyFont="1" applyFill="1" applyBorder="1"/>
    <xf numFmtId="0" fontId="0" fillId="0" borderId="18" xfId="0" applyBorder="1"/>
    <xf numFmtId="0" fontId="0" fillId="0" borderId="19" xfId="0" applyFill="1" applyBorder="1"/>
    <xf numFmtId="0" fontId="0" fillId="0" borderId="19" xfId="0" applyBorder="1"/>
    <xf numFmtId="0" fontId="0" fillId="0" borderId="20" xfId="0" applyBorder="1"/>
    <xf numFmtId="0" fontId="6" fillId="0" borderId="0" xfId="0" applyFont="1"/>
    <xf numFmtId="0" fontId="6" fillId="0" borderId="0" xfId="0" applyFont="1" applyBorder="1"/>
    <xf numFmtId="0" fontId="5" fillId="0" borderId="13" xfId="0" applyFont="1" applyBorder="1"/>
    <xf numFmtId="0" fontId="5" fillId="0" borderId="11" xfId="0" applyFont="1" applyFill="1" applyBorder="1"/>
    <xf numFmtId="0" fontId="0" fillId="0" borderId="21" xfId="0" applyBorder="1"/>
    <xf numFmtId="0" fontId="2" fillId="0" borderId="0" xfId="0" applyFont="1" applyFill="1" applyBorder="1"/>
    <xf numFmtId="0" fontId="2" fillId="0" borderId="19" xfId="0" applyFont="1" applyFill="1" applyBorder="1"/>
    <xf numFmtId="0" fontId="4" fillId="0" borderId="0" xfId="0" applyFont="1" applyFill="1" applyBorder="1" applyAlignment="1">
      <alignment vertical="center" wrapText="1"/>
    </xf>
    <xf numFmtId="0" fontId="28" fillId="0" borderId="22" xfId="0" applyFont="1" applyBorder="1"/>
    <xf numFmtId="0" fontId="0" fillId="0" borderId="23" xfId="0" applyBorder="1"/>
    <xf numFmtId="0" fontId="28" fillId="0" borderId="0" xfId="0" applyFont="1" applyBorder="1"/>
    <xf numFmtId="0" fontId="2" fillId="0" borderId="24" xfId="0" applyFont="1" applyBorder="1"/>
    <xf numFmtId="0" fontId="0" fillId="0" borderId="24" xfId="0" applyBorder="1"/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9" fillId="0" borderId="0" xfId="0" applyFont="1" applyBorder="1"/>
    <xf numFmtId="0" fontId="0" fillId="0" borderId="11" xfId="0" applyFill="1" applyBorder="1"/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0" xfId="0" applyFill="1"/>
    <xf numFmtId="0" fontId="0" fillId="0" borderId="15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5" fillId="0" borderId="13" xfId="0" applyFont="1" applyFill="1" applyBorder="1"/>
    <xf numFmtId="0" fontId="2" fillId="0" borderId="16" xfId="0" applyFont="1" applyFill="1" applyBorder="1"/>
    <xf numFmtId="0" fontId="0" fillId="0" borderId="16" xfId="0" applyFill="1" applyBorder="1"/>
    <xf numFmtId="0" fontId="0" fillId="0" borderId="14" xfId="0" applyFill="1" applyBorder="1"/>
    <xf numFmtId="0" fontId="7" fillId="0" borderId="0" xfId="0" applyFont="1" applyFill="1"/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9" xfId="0" applyFont="1" applyFill="1" applyBorder="1"/>
    <xf numFmtId="0" fontId="7" fillId="0" borderId="11" xfId="0" applyFont="1" applyFill="1" applyBorder="1"/>
    <xf numFmtId="0" fontId="7" fillId="0" borderId="18" xfId="0" applyFont="1" applyFill="1" applyBorder="1"/>
    <xf numFmtId="0" fontId="5" fillId="0" borderId="27" xfId="0" applyFont="1" applyFill="1" applyBorder="1"/>
    <xf numFmtId="0" fontId="5" fillId="0" borderId="16" xfId="0" applyFont="1" applyFill="1" applyBorder="1"/>
    <xf numFmtId="0" fontId="2" fillId="0" borderId="19" xfId="0" applyFont="1" applyBorder="1"/>
    <xf numFmtId="0" fontId="2" fillId="0" borderId="18" xfId="0" applyFont="1" applyFill="1" applyBorder="1"/>
    <xf numFmtId="168" fontId="7" fillId="0" borderId="17" xfId="0" applyNumberFormat="1" applyFont="1" applyFill="1" applyBorder="1" applyAlignment="1">
      <alignment horizontal="center"/>
    </xf>
    <xf numFmtId="0" fontId="1" fillId="0" borderId="0" xfId="0" applyFont="1"/>
    <xf numFmtId="43" fontId="7" fillId="0" borderId="0" xfId="0" applyNumberFormat="1" applyFont="1" applyFill="1"/>
    <xf numFmtId="0" fontId="32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Font="1" applyAlignment="1">
      <alignment horizontal="center" vertical="center"/>
    </xf>
    <xf numFmtId="0" fontId="36" fillId="0" borderId="0" xfId="0" applyNumberFormat="1" applyFont="1" applyFill="1" applyBorder="1" applyAlignment="1" applyProtection="1"/>
    <xf numFmtId="0" fontId="35" fillId="0" borderId="28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0" xfId="0" applyNumberFormat="1" applyFont="1" applyFill="1" applyBorder="1" applyAlignment="1" applyProtection="1"/>
    <xf numFmtId="7" fontId="37" fillId="0" borderId="0" xfId="0" applyNumberFormat="1" applyFont="1" applyAlignment="1">
      <alignment horizontal="right" vertical="center"/>
    </xf>
    <xf numFmtId="7" fontId="37" fillId="0" borderId="29" xfId="0" applyNumberFormat="1" applyFont="1" applyBorder="1" applyAlignment="1">
      <alignment horizontal="right" vertical="center"/>
    </xf>
    <xf numFmtId="7" fontId="37" fillId="0" borderId="30" xfId="0" applyNumberFormat="1" applyFont="1" applyBorder="1" applyAlignment="1">
      <alignment horizontal="right" vertical="center"/>
    </xf>
    <xf numFmtId="7" fontId="37" fillId="0" borderId="31" xfId="0" applyNumberFormat="1" applyFont="1" applyBorder="1" applyAlignment="1">
      <alignment horizontal="right" vertical="center"/>
    </xf>
    <xf numFmtId="0" fontId="37" fillId="0" borderId="0" xfId="0" applyNumberFormat="1" applyFont="1" applyFill="1" applyBorder="1" applyAlignment="1" applyProtection="1">
      <alignment horizontal="left" vertical="center"/>
    </xf>
    <xf numFmtId="10" fontId="39" fillId="0" borderId="0" xfId="47" applyNumberFormat="1" applyFont="1" applyFill="1" applyBorder="1" applyAlignment="1" applyProtection="1"/>
    <xf numFmtId="0" fontId="0" fillId="0" borderId="12" xfId="0" applyFill="1" applyBorder="1" applyAlignment="1">
      <alignment horizontal="left"/>
    </xf>
    <xf numFmtId="14" fontId="2" fillId="0" borderId="2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32" fillId="0" borderId="0" xfId="0" applyFont="1"/>
    <xf numFmtId="170" fontId="41" fillId="0" borderId="0" xfId="0" applyNumberFormat="1" applyFont="1" applyAlignment="1">
      <alignment horizontal="left" vertical="center"/>
    </xf>
    <xf numFmtId="0" fontId="42" fillId="0" borderId="0" xfId="0" applyNumberFormat="1" applyFont="1" applyFill="1" applyBorder="1" applyAlignment="1" applyProtection="1"/>
    <xf numFmtId="0" fontId="42" fillId="0" borderId="0" xfId="0" applyFont="1"/>
    <xf numFmtId="0" fontId="34" fillId="0" borderId="0" xfId="0" applyFont="1"/>
    <xf numFmtId="0" fontId="36" fillId="0" borderId="0" xfId="0" applyFont="1"/>
    <xf numFmtId="0" fontId="38" fillId="0" borderId="0" xfId="0" applyFont="1"/>
    <xf numFmtId="0" fontId="40" fillId="0" borderId="0" xfId="0" applyFont="1"/>
    <xf numFmtId="5" fontId="0" fillId="0" borderId="12" xfId="0" applyNumberFormat="1" applyBorder="1"/>
    <xf numFmtId="5" fontId="0" fillId="0" borderId="32" xfId="0" applyNumberFormat="1" applyBorder="1"/>
    <xf numFmtId="5" fontId="0" fillId="0" borderId="0" xfId="0" applyNumberFormat="1" applyBorder="1"/>
    <xf numFmtId="5" fontId="0" fillId="0" borderId="20" xfId="0" applyNumberFormat="1" applyBorder="1"/>
    <xf numFmtId="10" fontId="0" fillId="0" borderId="12" xfId="47" applyNumberFormat="1" applyFont="1" applyFill="1" applyBorder="1" applyAlignment="1">
      <alignment horizontal="right"/>
    </xf>
    <xf numFmtId="10" fontId="0" fillId="0" borderId="20" xfId="47" applyNumberFormat="1" applyFont="1" applyFill="1" applyBorder="1" applyAlignment="1">
      <alignment horizontal="right"/>
    </xf>
    <xf numFmtId="168" fontId="7" fillId="0" borderId="34" xfId="0" applyNumberFormat="1" applyFont="1" applyFill="1" applyBorder="1" applyAlignment="1">
      <alignment horizontal="center"/>
    </xf>
    <xf numFmtId="5" fontId="0" fillId="0" borderId="19" xfId="0" applyNumberFormat="1" applyBorder="1"/>
    <xf numFmtId="168" fontId="2" fillId="0" borderId="26" xfId="28" applyNumberFormat="1" applyFont="1" applyFill="1" applyBorder="1"/>
    <xf numFmtId="168" fontId="7" fillId="0" borderId="26" xfId="0" applyNumberFormat="1" applyFont="1" applyFill="1" applyBorder="1" applyAlignment="1">
      <alignment horizontal="center"/>
    </xf>
    <xf numFmtId="168" fontId="7" fillId="0" borderId="36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8" fontId="0" fillId="0" borderId="0" xfId="0" applyNumberFormat="1"/>
    <xf numFmtId="5" fontId="0" fillId="0" borderId="0" xfId="0" applyNumberFormat="1"/>
    <xf numFmtId="0" fontId="26" fillId="0" borderId="0" xfId="0" applyFont="1" applyAlignment="1">
      <alignment horizontal="right"/>
    </xf>
    <xf numFmtId="7" fontId="26" fillId="0" borderId="0" xfId="0" applyNumberFormat="1" applyFont="1" applyAlignment="1">
      <alignment horizontal="right"/>
    </xf>
    <xf numFmtId="7" fontId="37" fillId="0" borderId="28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NumberFormat="1" applyFont="1" applyFill="1" applyBorder="1" applyAlignment="1" applyProtection="1"/>
    <xf numFmtId="7" fontId="43" fillId="0" borderId="0" xfId="0" applyNumberFormat="1" applyFont="1" applyAlignment="1">
      <alignment horizontal="right" vertical="center"/>
    </xf>
    <xf numFmtId="7" fontId="43" fillId="0" borderId="31" xfId="0" applyNumberFormat="1" applyFont="1" applyBorder="1" applyAlignment="1">
      <alignment horizontal="right" vertical="center"/>
    </xf>
    <xf numFmtId="0" fontId="2" fillId="0" borderId="22" xfId="0" applyFont="1" applyBorder="1"/>
    <xf numFmtId="0" fontId="3" fillId="0" borderId="0" xfId="0" applyFont="1" applyFill="1"/>
    <xf numFmtId="0" fontId="18" fillId="0" borderId="0" xfId="36" applyFill="1" applyBorder="1" applyAlignment="1" applyProtection="1">
      <alignment horizontal="left"/>
    </xf>
    <xf numFmtId="0" fontId="3" fillId="0" borderId="24" xfId="0" applyFont="1" applyFill="1" applyBorder="1"/>
    <xf numFmtId="0" fontId="2" fillId="0" borderId="15" xfId="0" applyFont="1" applyFill="1" applyBorder="1"/>
    <xf numFmtId="0" fontId="7" fillId="0" borderId="15" xfId="0" applyFont="1" applyFill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wrapText="1"/>
    </xf>
    <xf numFmtId="10" fontId="26" fillId="0" borderId="37" xfId="47" applyNumberFormat="1" applyFont="1" applyFill="1" applyBorder="1" applyAlignment="1">
      <alignment horizontal="center"/>
    </xf>
    <xf numFmtId="14" fontId="7" fillId="0" borderId="12" xfId="47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0" fontId="7" fillId="0" borderId="38" xfId="47" applyNumberFormat="1" applyFont="1" applyFill="1" applyBorder="1" applyAlignment="1">
      <alignment horizontal="center"/>
    </xf>
    <xf numFmtId="10" fontId="26" fillId="0" borderId="38" xfId="47" applyNumberFormat="1" applyFont="1" applyFill="1" applyBorder="1" applyAlignment="1">
      <alignment horizontal="center"/>
    </xf>
    <xf numFmtId="14" fontId="7" fillId="0" borderId="20" xfId="47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26" xfId="0" applyFont="1" applyFill="1" applyBorder="1"/>
    <xf numFmtId="10" fontId="7" fillId="0" borderId="38" xfId="47" applyNumberFormat="1" applyFont="1" applyFill="1" applyBorder="1"/>
    <xf numFmtId="10" fontId="27" fillId="0" borderId="37" xfId="47" applyNumberFormat="1" applyFont="1" applyFill="1" applyBorder="1" applyAlignment="1">
      <alignment horizontal="center"/>
    </xf>
    <xf numFmtId="10" fontId="2" fillId="0" borderId="20" xfId="47" applyNumberFormat="1" applyFont="1" applyFill="1" applyBorder="1" applyAlignment="1">
      <alignment horizontal="center"/>
    </xf>
    <xf numFmtId="0" fontId="5" fillId="0" borderId="47" xfId="0" applyFont="1" applyFill="1" applyBorder="1"/>
    <xf numFmtId="7" fontId="6" fillId="0" borderId="27" xfId="0" applyNumberFormat="1" applyFont="1" applyFill="1" applyBorder="1"/>
    <xf numFmtId="0" fontId="5" fillId="0" borderId="48" xfId="0" applyFont="1" applyFill="1" applyBorder="1"/>
    <xf numFmtId="0" fontId="5" fillId="0" borderId="0" xfId="0" applyFont="1" applyFill="1"/>
    <xf numFmtId="0" fontId="5" fillId="0" borderId="14" xfId="0" applyFont="1" applyFill="1" applyBorder="1"/>
    <xf numFmtId="0" fontId="2" fillId="0" borderId="44" xfId="0" applyFont="1" applyFill="1" applyBorder="1"/>
    <xf numFmtId="0" fontId="2" fillId="0" borderId="40" xfId="0" applyFont="1" applyFill="1" applyBorder="1"/>
    <xf numFmtId="0" fontId="2" fillId="0" borderId="42" xfId="0" applyFont="1" applyFill="1" applyBorder="1"/>
    <xf numFmtId="0" fontId="2" fillId="0" borderId="45" xfId="0" applyFont="1" applyFill="1" applyBorder="1"/>
    <xf numFmtId="5" fontId="0" fillId="0" borderId="12" xfId="0" applyNumberFormat="1" applyFill="1" applyBorder="1"/>
    <xf numFmtId="5" fontId="7" fillId="0" borderId="25" xfId="28" applyNumberFormat="1" applyFont="1" applyFill="1" applyBorder="1" applyAlignment="1"/>
    <xf numFmtId="5" fontId="7" fillId="0" borderId="17" xfId="28" applyNumberFormat="1" applyFont="1" applyFill="1" applyBorder="1" applyAlignment="1"/>
    <xf numFmtId="5" fontId="7" fillId="0" borderId="46" xfId="28" applyNumberFormat="1" applyFont="1" applyFill="1" applyBorder="1" applyAlignment="1"/>
    <xf numFmtId="5" fontId="7" fillId="0" borderId="17" xfId="0" applyNumberFormat="1" applyFont="1" applyFill="1" applyBorder="1" applyAlignment="1"/>
    <xf numFmtId="5" fontId="7" fillId="0" borderId="35" xfId="0" applyNumberFormat="1" applyFont="1" applyFill="1" applyBorder="1" applyAlignment="1"/>
    <xf numFmtId="0" fontId="7" fillId="0" borderId="17" xfId="0" applyFont="1" applyFill="1" applyBorder="1" applyAlignment="1"/>
    <xf numFmtId="0" fontId="7" fillId="0" borderId="12" xfId="0" applyFont="1" applyFill="1" applyBorder="1" applyAlignment="1"/>
    <xf numFmtId="0" fontId="7" fillId="0" borderId="47" xfId="0" applyFont="1" applyFill="1" applyBorder="1"/>
    <xf numFmtId="0" fontId="2" fillId="0" borderId="27" xfId="0" applyFont="1" applyFill="1" applyBorder="1"/>
    <xf numFmtId="0" fontId="7" fillId="0" borderId="27" xfId="0" applyFont="1" applyFill="1" applyBorder="1"/>
    <xf numFmtId="0" fontId="7" fillId="0" borderId="25" xfId="0" applyFont="1" applyFill="1" applyBorder="1"/>
    <xf numFmtId="164" fontId="7" fillId="0" borderId="48" xfId="28" applyNumberFormat="1" applyFont="1" applyFill="1" applyBorder="1"/>
    <xf numFmtId="5" fontId="7" fillId="0" borderId="17" xfId="0" applyNumberFormat="1" applyFont="1" applyFill="1" applyBorder="1" applyAlignment="1">
      <alignment horizontal="center"/>
    </xf>
    <xf numFmtId="5" fontId="7" fillId="0" borderId="17" xfId="0" applyNumberFormat="1" applyFont="1" applyFill="1" applyBorder="1"/>
    <xf numFmtId="5" fontId="7" fillId="0" borderId="35" xfId="0" applyNumberFormat="1" applyFont="1" applyFill="1" applyBorder="1" applyAlignment="1">
      <alignment horizontal="center"/>
    </xf>
    <xf numFmtId="5" fontId="7" fillId="0" borderId="26" xfId="0" applyNumberFormat="1" applyFont="1" applyFill="1" applyBorder="1" applyAlignment="1">
      <alignment horizontal="center"/>
    </xf>
    <xf numFmtId="5" fontId="7" fillId="0" borderId="26" xfId="0" applyNumberFormat="1" applyFont="1" applyFill="1" applyBorder="1"/>
    <xf numFmtId="5" fontId="7" fillId="0" borderId="49" xfId="0" applyNumberFormat="1" applyFont="1" applyFill="1" applyBorder="1" applyAlignment="1">
      <alignment horizontal="center"/>
    </xf>
    <xf numFmtId="0" fontId="7" fillId="0" borderId="17" xfId="0" applyFont="1" applyFill="1" applyBorder="1"/>
    <xf numFmtId="164" fontId="7" fillId="0" borderId="12" xfId="28" applyNumberFormat="1" applyFont="1" applyFill="1" applyBorder="1"/>
    <xf numFmtId="10" fontId="7" fillId="0" borderId="35" xfId="47" applyNumberFormat="1" applyFont="1" applyFill="1" applyBorder="1" applyAlignment="1">
      <alignment horizontal="center"/>
    </xf>
    <xf numFmtId="0" fontId="2" fillId="0" borderId="0" xfId="0" applyFont="1" applyFill="1"/>
    <xf numFmtId="5" fontId="7" fillId="0" borderId="48" xfId="28" applyNumberFormat="1" applyFont="1" applyFill="1" applyBorder="1" applyAlignment="1"/>
    <xf numFmtId="5" fontId="7" fillId="0" borderId="12" xfId="0" applyNumberFormat="1" applyFont="1" applyFill="1" applyBorder="1" applyAlignment="1"/>
    <xf numFmtId="10" fontId="7" fillId="0" borderId="17" xfId="47" applyNumberFormat="1" applyFont="1" applyFill="1" applyBorder="1" applyAlignment="1"/>
    <xf numFmtId="10" fontId="7" fillId="0" borderId="12" xfId="47" applyNumberFormat="1" applyFont="1" applyFill="1" applyBorder="1" applyAlignment="1"/>
    <xf numFmtId="172" fontId="7" fillId="0" borderId="17" xfId="0" applyNumberFormat="1" applyFont="1" applyFill="1" applyBorder="1" applyAlignment="1"/>
    <xf numFmtId="172" fontId="7" fillId="0" borderId="12" xfId="0" applyNumberFormat="1" applyFont="1" applyFill="1" applyBorder="1" applyAlignment="1"/>
    <xf numFmtId="41" fontId="7" fillId="0" borderId="17" xfId="0" applyNumberFormat="1" applyFont="1" applyFill="1" applyBorder="1" applyAlignment="1"/>
    <xf numFmtId="41" fontId="7" fillId="0" borderId="12" xfId="0" applyNumberFormat="1" applyFont="1" applyFill="1" applyBorder="1" applyAlignment="1"/>
    <xf numFmtId="5" fontId="7" fillId="0" borderId="20" xfId="0" applyNumberFormat="1" applyFont="1" applyFill="1" applyBorder="1" applyAlignment="1"/>
    <xf numFmtId="0" fontId="7" fillId="0" borderId="16" xfId="0" applyFont="1" applyFill="1" applyBorder="1"/>
    <xf numFmtId="0" fontId="7" fillId="0" borderId="14" xfId="0" applyFont="1" applyFill="1" applyBorder="1"/>
    <xf numFmtId="0" fontId="2" fillId="0" borderId="41" xfId="0" applyFont="1" applyFill="1" applyBorder="1"/>
    <xf numFmtId="43" fontId="2" fillId="0" borderId="42" xfId="28" applyNumberFormat="1" applyFont="1" applyFill="1" applyBorder="1" applyAlignment="1">
      <alignment horizontal="center"/>
    </xf>
    <xf numFmtId="43" fontId="2" fillId="0" borderId="41" xfId="28" applyNumberFormat="1" applyFont="1" applyFill="1" applyBorder="1" applyAlignment="1">
      <alignment horizontal="center"/>
    </xf>
    <xf numFmtId="43" fontId="2" fillId="0" borderId="45" xfId="28" applyNumberFormat="1" applyFont="1" applyFill="1" applyBorder="1" applyAlignment="1">
      <alignment horizontal="center"/>
    </xf>
    <xf numFmtId="168" fontId="7" fillId="0" borderId="17" xfId="0" applyNumberFormat="1" applyFont="1" applyFill="1" applyBorder="1" applyAlignment="1"/>
    <xf numFmtId="165" fontId="7" fillId="0" borderId="34" xfId="47" applyNumberFormat="1" applyFont="1" applyFill="1" applyBorder="1" applyAlignment="1"/>
    <xf numFmtId="165" fontId="7" fillId="0" borderId="46" xfId="47" applyNumberFormat="1" applyFont="1" applyFill="1" applyBorder="1" applyAlignment="1"/>
    <xf numFmtId="165" fontId="7" fillId="0" borderId="35" xfId="47" applyNumberFormat="1" applyFont="1" applyFill="1" applyBorder="1" applyAlignment="1"/>
    <xf numFmtId="41" fontId="7" fillId="0" borderId="26" xfId="28" applyNumberFormat="1" applyFont="1" applyFill="1" applyBorder="1" applyAlignment="1"/>
    <xf numFmtId="168" fontId="7" fillId="0" borderId="26" xfId="28" applyNumberFormat="1" applyFont="1" applyFill="1" applyBorder="1" applyAlignment="1"/>
    <xf numFmtId="165" fontId="7" fillId="0" borderId="26" xfId="47" applyNumberFormat="1" applyFont="1" applyFill="1" applyBorder="1" applyAlignment="1"/>
    <xf numFmtId="165" fontId="7" fillId="0" borderId="49" xfId="47" applyNumberFormat="1" applyFont="1" applyFill="1" applyBorder="1" applyAlignment="1"/>
    <xf numFmtId="0" fontId="7" fillId="0" borderId="38" xfId="0" applyFont="1" applyFill="1" applyBorder="1"/>
    <xf numFmtId="41" fontId="2" fillId="0" borderId="38" xfId="28" applyNumberFormat="1" applyFont="1" applyFill="1" applyBorder="1"/>
    <xf numFmtId="168" fontId="2" fillId="0" borderId="38" xfId="28" applyNumberFormat="1" applyFont="1" applyFill="1" applyBorder="1"/>
    <xf numFmtId="9" fontId="2" fillId="0" borderId="19" xfId="47" applyFont="1" applyFill="1" applyBorder="1"/>
    <xf numFmtId="9" fontId="2" fillId="0" borderId="49" xfId="47" applyFont="1" applyFill="1" applyBorder="1"/>
    <xf numFmtId="10" fontId="5" fillId="0" borderId="27" xfId="47" applyNumberFormat="1" applyFont="1" applyFill="1" applyBorder="1"/>
    <xf numFmtId="10" fontId="5" fillId="0" borderId="48" xfId="47" applyNumberFormat="1" applyFont="1" applyFill="1" applyBorder="1"/>
    <xf numFmtId="10" fontId="5" fillId="0" borderId="16" xfId="47" applyNumberFormat="1" applyFont="1" applyFill="1" applyBorder="1"/>
    <xf numFmtId="10" fontId="5" fillId="0" borderId="14" xfId="47" applyNumberFormat="1" applyFont="1" applyFill="1" applyBorder="1"/>
    <xf numFmtId="43" fontId="2" fillId="0" borderId="42" xfId="28" applyFont="1" applyFill="1" applyBorder="1" applyAlignment="1">
      <alignment horizontal="center"/>
    </xf>
    <xf numFmtId="43" fontId="2" fillId="0" borderId="41" xfId="28" applyFont="1" applyFill="1" applyBorder="1" applyAlignment="1">
      <alignment horizontal="center"/>
    </xf>
    <xf numFmtId="10" fontId="5" fillId="0" borderId="0" xfId="47" applyNumberFormat="1" applyFont="1" applyFill="1" applyBorder="1"/>
    <xf numFmtId="10" fontId="5" fillId="0" borderId="12" xfId="47" applyNumberFormat="1" applyFont="1" applyFill="1" applyBorder="1"/>
    <xf numFmtId="0" fontId="7" fillId="0" borderId="44" xfId="0" applyFont="1" applyFill="1" applyBorder="1"/>
    <xf numFmtId="0" fontId="7" fillId="0" borderId="40" xfId="0" applyFont="1" applyFill="1" applyBorder="1"/>
    <xf numFmtId="0" fontId="7" fillId="0" borderId="41" xfId="0" applyFont="1" applyFill="1" applyBorder="1"/>
    <xf numFmtId="0" fontId="7" fillId="0" borderId="39" xfId="0" applyFont="1" applyFill="1" applyBorder="1"/>
    <xf numFmtId="0" fontId="7" fillId="0" borderId="37" xfId="0" applyFont="1" applyFill="1" applyBorder="1"/>
    <xf numFmtId="0" fontId="5" fillId="0" borderId="12" xfId="0" applyFont="1" applyFill="1" applyBorder="1"/>
    <xf numFmtId="41" fontId="7" fillId="0" borderId="25" xfId="0" applyNumberFormat="1" applyFont="1" applyFill="1" applyBorder="1" applyAlignment="1"/>
    <xf numFmtId="1" fontId="7" fillId="0" borderId="17" xfId="0" applyNumberFormat="1" applyFont="1" applyFill="1" applyBorder="1" applyAlignment="1"/>
    <xf numFmtId="1" fontId="7" fillId="0" borderId="12" xfId="0" applyNumberFormat="1" applyFont="1" applyFill="1" applyBorder="1" applyAlignment="1"/>
    <xf numFmtId="1" fontId="7" fillId="0" borderId="26" xfId="0" applyNumberFormat="1" applyFont="1" applyFill="1" applyBorder="1" applyAlignment="1"/>
    <xf numFmtId="41" fontId="7" fillId="0" borderId="26" xfId="0" applyNumberFormat="1" applyFont="1" applyFill="1" applyBorder="1" applyAlignment="1"/>
    <xf numFmtId="1" fontId="7" fillId="0" borderId="20" xfId="0" applyNumberFormat="1" applyFont="1" applyFill="1" applyBorder="1" applyAlignment="1"/>
    <xf numFmtId="0" fontId="6" fillId="0" borderId="0" xfId="0" applyFont="1" applyFill="1" applyBorder="1"/>
    <xf numFmtId="7" fontId="6" fillId="0" borderId="0" xfId="0" applyNumberFormat="1" applyFont="1" applyFill="1" applyBorder="1"/>
    <xf numFmtId="165" fontId="7" fillId="0" borderId="25" xfId="47" applyNumberFormat="1" applyFont="1" applyFill="1" applyBorder="1" applyAlignment="1"/>
    <xf numFmtId="165" fontId="7" fillId="0" borderId="17" xfId="47" applyNumberFormat="1" applyFont="1" applyFill="1" applyBorder="1" applyAlignment="1"/>
    <xf numFmtId="0" fontId="7" fillId="0" borderId="50" xfId="0" applyFont="1" applyFill="1" applyBorder="1"/>
    <xf numFmtId="0" fontId="2" fillId="0" borderId="39" xfId="0" applyFont="1" applyFill="1" applyBorder="1"/>
    <xf numFmtId="0" fontId="2" fillId="0" borderId="25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8" fontId="7" fillId="0" borderId="34" xfId="0" applyNumberFormat="1" applyFont="1" applyFill="1" applyBorder="1" applyAlignment="1"/>
    <xf numFmtId="10" fontId="7" fillId="0" borderId="12" xfId="47" applyNumberFormat="1" applyFont="1" applyFill="1" applyBorder="1" applyAlignment="1">
      <alignment horizontal="center"/>
    </xf>
    <xf numFmtId="0" fontId="7" fillId="0" borderId="51" xfId="0" applyFont="1" applyFill="1" applyBorder="1"/>
    <xf numFmtId="10" fontId="7" fillId="0" borderId="20" xfId="47" applyNumberFormat="1" applyFont="1" applyFill="1" applyBorder="1" applyAlignment="1">
      <alignment horizontal="center"/>
    </xf>
    <xf numFmtId="168" fontId="7" fillId="0" borderId="42" xfId="0" applyNumberFormat="1" applyFont="1" applyFill="1" applyBorder="1"/>
    <xf numFmtId="165" fontId="7" fillId="0" borderId="26" xfId="0" applyNumberFormat="1" applyFont="1" applyFill="1" applyBorder="1"/>
    <xf numFmtId="10" fontId="7" fillId="0" borderId="0" xfId="47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indent="1"/>
    </xf>
    <xf numFmtId="0" fontId="0" fillId="0" borderId="4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51" xfId="0" applyFont="1" applyFill="1" applyBorder="1" applyAlignment="1">
      <alignment horizontal="left" indent="1"/>
    </xf>
    <xf numFmtId="0" fontId="7" fillId="0" borderId="5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indent="1"/>
    </xf>
    <xf numFmtId="168" fontId="2" fillId="0" borderId="42" xfId="0" applyNumberFormat="1" applyFont="1" applyFill="1" applyBorder="1"/>
    <xf numFmtId="9" fontId="2" fillId="0" borderId="26" xfId="47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5" fillId="0" borderId="10" xfId="0" applyFont="1" applyFill="1" applyBorder="1"/>
    <xf numFmtId="5" fontId="0" fillId="0" borderId="14" xfId="0" applyNumberForma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14" fontId="2" fillId="0" borderId="45" xfId="0" applyNumberFormat="1" applyFont="1" applyFill="1" applyBorder="1" applyAlignment="1">
      <alignment horizontal="center"/>
    </xf>
    <xf numFmtId="168" fontId="7" fillId="0" borderId="52" xfId="0" applyNumberFormat="1" applyFont="1" applyFill="1" applyBorder="1"/>
    <xf numFmtId="174" fontId="2" fillId="0" borderId="39" xfId="47" applyNumberFormat="1" applyFont="1" applyFill="1" applyBorder="1" applyAlignment="1">
      <alignment horizontal="right"/>
    </xf>
    <xf numFmtId="174" fontId="2" fillId="0" borderId="38" xfId="47" applyNumberFormat="1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/>
    </xf>
    <xf numFmtId="175" fontId="2" fillId="0" borderId="39" xfId="47" applyNumberFormat="1" applyFont="1" applyFill="1" applyBorder="1" applyAlignment="1">
      <alignment horizontal="right"/>
    </xf>
    <xf numFmtId="175" fontId="2" fillId="0" borderId="37" xfId="47" applyNumberFormat="1" applyFont="1" applyFill="1" applyBorder="1" applyAlignment="1">
      <alignment horizontal="right"/>
    </xf>
    <xf numFmtId="175" fontId="2" fillId="0" borderId="38" xfId="47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horizontal="center"/>
    </xf>
    <xf numFmtId="0" fontId="0" fillId="0" borderId="47" xfId="0" applyFill="1" applyBorder="1"/>
    <xf numFmtId="0" fontId="0" fillId="0" borderId="27" xfId="0" applyFill="1" applyBorder="1"/>
    <xf numFmtId="5" fontId="7" fillId="0" borderId="39" xfId="28" applyNumberFormat="1" applyFont="1" applyFill="1" applyBorder="1" applyAlignment="1"/>
    <xf numFmtId="5" fontId="7" fillId="0" borderId="37" xfId="0" applyNumberFormat="1" applyFont="1" applyFill="1" applyBorder="1" applyAlignment="1"/>
    <xf numFmtId="0" fontId="7" fillId="0" borderId="37" xfId="0" applyFont="1" applyFill="1" applyBorder="1" applyAlignment="1"/>
    <xf numFmtId="41" fontId="7" fillId="0" borderId="37" xfId="0" applyNumberFormat="1" applyFont="1" applyFill="1" applyBorder="1" applyAlignment="1"/>
    <xf numFmtId="5" fontId="7" fillId="0" borderId="38" xfId="0" applyNumberFormat="1" applyFont="1" applyFill="1" applyBorder="1" applyAlignment="1"/>
    <xf numFmtId="168" fontId="6" fillId="0" borderId="0" xfId="0" applyNumberFormat="1" applyFont="1" applyFill="1"/>
    <xf numFmtId="0" fontId="6" fillId="0" borderId="0" xfId="0" applyFont="1" applyFill="1"/>
    <xf numFmtId="0" fontId="6" fillId="0" borderId="27" xfId="0" applyFont="1" applyFill="1" applyBorder="1" applyAlignment="1">
      <alignment horizontal="left"/>
    </xf>
    <xf numFmtId="168" fontId="6" fillId="0" borderId="0" xfId="0" applyNumberFormat="1" applyFont="1" applyFill="1" applyBorder="1"/>
    <xf numFmtId="16" fontId="7" fillId="0" borderId="0" xfId="0" applyNumberFormat="1" applyFont="1" applyFill="1"/>
    <xf numFmtId="0" fontId="4" fillId="0" borderId="0" xfId="0" applyFont="1" applyBorder="1"/>
    <xf numFmtId="0" fontId="7" fillId="0" borderId="0" xfId="0" applyFont="1"/>
    <xf numFmtId="0" fontId="2" fillId="0" borderId="47" xfId="0" applyFont="1" applyFill="1" applyBorder="1" applyAlignment="1">
      <alignment horizontal="left"/>
    </xf>
    <xf numFmtId="5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indent="1"/>
    </xf>
    <xf numFmtId="5" fontId="7" fillId="0" borderId="14" xfId="0" applyNumberFormat="1" applyFont="1" applyFill="1" applyBorder="1" applyAlignment="1">
      <alignment horizontal="center"/>
    </xf>
    <xf numFmtId="5" fontId="7" fillId="0" borderId="35" xfId="0" applyNumberFormat="1" applyFont="1" applyFill="1" applyBorder="1" applyAlignment="1">
      <alignment horizontal="right"/>
    </xf>
    <xf numFmtId="5" fontId="7" fillId="0" borderId="49" xfId="0" applyNumberFormat="1" applyFont="1" applyFill="1" applyBorder="1" applyAlignment="1">
      <alignment horizontal="right"/>
    </xf>
    <xf numFmtId="0" fontId="5" fillId="0" borderId="41" xfId="0" applyFont="1" applyFill="1" applyBorder="1"/>
    <xf numFmtId="0" fontId="5" fillId="0" borderId="39" xfId="0" applyFont="1" applyFill="1" applyBorder="1"/>
    <xf numFmtId="0" fontId="5" fillId="0" borderId="37" xfId="0" applyFont="1" applyFill="1" applyBorder="1"/>
    <xf numFmtId="0" fontId="5" fillId="0" borderId="38" xfId="0" applyFont="1" applyFill="1" applyBorder="1"/>
    <xf numFmtId="0" fontId="5" fillId="0" borderId="15" xfId="0" applyFont="1" applyFill="1" applyBorder="1"/>
    <xf numFmtId="5" fontId="7" fillId="0" borderId="4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indent="1"/>
    </xf>
    <xf numFmtId="5" fontId="7" fillId="0" borderId="20" xfId="0" applyNumberFormat="1" applyFont="1" applyFill="1" applyBorder="1" applyAlignment="1">
      <alignment horizontal="center"/>
    </xf>
    <xf numFmtId="9" fontId="2" fillId="0" borderId="42" xfId="47" applyFont="1" applyFill="1" applyBorder="1"/>
    <xf numFmtId="168" fontId="7" fillId="0" borderId="25" xfId="0" applyNumberFormat="1" applyFont="1" applyFill="1" applyBorder="1" applyAlignment="1"/>
    <xf numFmtId="168" fontId="7" fillId="0" borderId="26" xfId="0" applyNumberFormat="1" applyFont="1" applyFill="1" applyBorder="1" applyAlignme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27" xfId="0" applyFont="1" applyFill="1" applyBorder="1"/>
    <xf numFmtId="7" fontId="4" fillId="0" borderId="0" xfId="0" applyNumberFormat="1" applyFont="1" applyFill="1" applyBorder="1"/>
    <xf numFmtId="0" fontId="4" fillId="0" borderId="0" xfId="0" applyFont="1" applyFill="1" applyBorder="1"/>
    <xf numFmtId="5" fontId="4" fillId="0" borderId="0" xfId="0" applyNumberFormat="1" applyFont="1" applyFill="1"/>
    <xf numFmtId="171" fontId="4" fillId="0" borderId="27" xfId="0" applyNumberFormat="1" applyFont="1" applyFill="1" applyBorder="1"/>
    <xf numFmtId="0" fontId="7" fillId="0" borderId="0" xfId="0" applyNumberFormat="1" applyFont="1" applyFill="1" applyBorder="1" applyAlignment="1" applyProtection="1"/>
    <xf numFmtId="10" fontId="2" fillId="0" borderId="40" xfId="47" applyNumberFormat="1" applyFont="1" applyFill="1" applyBorder="1" applyAlignment="1">
      <alignment horizontal="center" wrapText="1"/>
    </xf>
    <xf numFmtId="0" fontId="4" fillId="0" borderId="11" xfId="0" applyFont="1" applyFill="1" applyBorder="1"/>
    <xf numFmtId="0" fontId="4" fillId="0" borderId="13" xfId="0" applyFont="1" applyFill="1" applyBorder="1"/>
    <xf numFmtId="168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34" xfId="0" applyFont="1" applyFill="1" applyBorder="1" applyAlignment="1">
      <alignment horizontal="center"/>
    </xf>
    <xf numFmtId="7" fontId="0" fillId="0" borderId="0" xfId="0" applyNumberFormat="1"/>
    <xf numFmtId="14" fontId="35" fillId="0" borderId="28" xfId="0" applyNumberFormat="1" applyFont="1" applyBorder="1" applyAlignment="1">
      <alignment horizontal="center" vertical="center"/>
    </xf>
    <xf numFmtId="5" fontId="1" fillId="0" borderId="26" xfId="0" applyNumberFormat="1" applyFont="1" applyFill="1" applyBorder="1" applyAlignment="1"/>
    <xf numFmtId="165" fontId="1" fillId="0" borderId="34" xfId="47" applyNumberFormat="1" applyFont="1" applyFill="1" applyBorder="1" applyAlignment="1"/>
    <xf numFmtId="165" fontId="1" fillId="0" borderId="26" xfId="47" applyNumberFormat="1" applyFont="1" applyFill="1" applyBorder="1" applyAlignment="1"/>
    <xf numFmtId="5" fontId="1" fillId="0" borderId="17" xfId="0" applyNumberFormat="1" applyFont="1" applyFill="1" applyBorder="1" applyAlignment="1"/>
    <xf numFmtId="5" fontId="7" fillId="0" borderId="37" xfId="0" applyNumberFormat="1" applyFont="1" applyFill="1" applyBorder="1"/>
    <xf numFmtId="10" fontId="7" fillId="0" borderId="37" xfId="47" applyNumberFormat="1" applyFont="1" applyFill="1" applyBorder="1"/>
    <xf numFmtId="5" fontId="7" fillId="0" borderId="25" xfId="0" applyNumberFormat="1" applyFont="1" applyFill="1" applyBorder="1" applyAlignment="1">
      <alignment horizontal="center"/>
    </xf>
    <xf numFmtId="10" fontId="7" fillId="0" borderId="17" xfId="47" applyNumberFormat="1" applyFont="1" applyFill="1" applyBorder="1" applyAlignment="1">
      <alignment horizontal="center"/>
    </xf>
    <xf numFmtId="10" fontId="7" fillId="0" borderId="26" xfId="47" applyNumberFormat="1" applyFont="1" applyFill="1" applyBorder="1" applyAlignment="1">
      <alignment horizontal="center"/>
    </xf>
    <xf numFmtId="7" fontId="7" fillId="0" borderId="34" xfId="47" applyNumberFormat="1" applyFont="1" applyFill="1" applyBorder="1" applyAlignment="1">
      <alignment horizontal="center"/>
    </xf>
    <xf numFmtId="0" fontId="4" fillId="0" borderId="16" xfId="0" applyFont="1" applyFill="1" applyBorder="1"/>
    <xf numFmtId="5" fontId="7" fillId="0" borderId="26" xfId="0" applyNumberFormat="1" applyFont="1" applyFill="1" applyBorder="1" applyAlignment="1"/>
    <xf numFmtId="5" fontId="7" fillId="0" borderId="26" xfId="28" applyNumberFormat="1" applyFont="1" applyFill="1" applyBorder="1" applyAlignment="1"/>
    <xf numFmtId="5" fontId="7" fillId="0" borderId="49" xfId="0" applyNumberFormat="1" applyFont="1" applyFill="1" applyBorder="1" applyAlignment="1"/>
    <xf numFmtId="5" fontId="1" fillId="0" borderId="12" xfId="0" applyNumberFormat="1" applyFont="1" applyBorder="1"/>
    <xf numFmtId="0" fontId="1" fillId="0" borderId="24" xfId="0" applyFont="1" applyBorder="1"/>
    <xf numFmtId="0" fontId="1" fillId="0" borderId="15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5" fontId="1" fillId="0" borderId="32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2" xfId="0" applyFont="1" applyBorder="1"/>
    <xf numFmtId="0" fontId="4" fillId="0" borderId="16" xfId="0" applyFont="1" applyBorder="1"/>
    <xf numFmtId="0" fontId="4" fillId="0" borderId="14" xfId="0" applyFont="1" applyBorder="1"/>
    <xf numFmtId="0" fontId="1" fillId="0" borderId="12" xfId="0" applyFont="1" applyBorder="1"/>
    <xf numFmtId="0" fontId="0" fillId="0" borderId="53" xfId="0" applyBorder="1"/>
    <xf numFmtId="0" fontId="0" fillId="0" borderId="35" xfId="0" applyBorder="1"/>
    <xf numFmtId="168" fontId="0" fillId="0" borderId="35" xfId="0" applyNumberFormat="1" applyBorder="1"/>
    <xf numFmtId="171" fontId="0" fillId="0" borderId="35" xfId="0" applyNumberFormat="1" applyBorder="1"/>
    <xf numFmtId="168" fontId="0" fillId="0" borderId="49" xfId="0" applyNumberFormat="1" applyBorder="1"/>
    <xf numFmtId="0" fontId="0" fillId="0" borderId="54" xfId="0" applyBorder="1"/>
    <xf numFmtId="171" fontId="0" fillId="0" borderId="0" xfId="0" applyNumberFormat="1"/>
    <xf numFmtId="0" fontId="2" fillId="0" borderId="4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8" fillId="0" borderId="16" xfId="36" applyFill="1" applyBorder="1" applyAlignment="1" applyProtection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0" xfId="0" applyFill="1" applyBorder="1"/>
    <xf numFmtId="10" fontId="2" fillId="0" borderId="19" xfId="47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48" xfId="0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67" fontId="7" fillId="0" borderId="37" xfId="47" applyNumberFormat="1" applyFont="1" applyFill="1" applyBorder="1" applyAlignment="1">
      <alignment horizontal="center"/>
    </xf>
    <xf numFmtId="16" fontId="0" fillId="0" borderId="0" xfId="0" applyNumberFormat="1" applyFill="1"/>
    <xf numFmtId="5" fontId="0" fillId="0" borderId="0" xfId="0" applyNumberFormat="1" applyFill="1"/>
    <xf numFmtId="0" fontId="0" fillId="0" borderId="0" xfId="0" applyFill="1" applyAlignment="1">
      <alignment horizontal="center"/>
    </xf>
    <xf numFmtId="0" fontId="5" fillId="0" borderId="0" xfId="53" applyNumberFormat="1" applyFont="1" applyFill="1" applyBorder="1"/>
    <xf numFmtId="37" fontId="5" fillId="0" borderId="0" xfId="0" applyNumberFormat="1" applyFont="1" applyFill="1" applyBorder="1"/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53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- Style1" xfId="40"/>
    <cellStyle name="Normal 2" xfId="41"/>
    <cellStyle name="Normal 3" xfId="42"/>
    <cellStyle name="Normal 4" xfId="43"/>
    <cellStyle name="Normal 5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80</xdr:row>
      <xdr:rowOff>0</xdr:rowOff>
    </xdr:from>
    <xdr:to>
      <xdr:col>8</xdr:col>
      <xdr:colOff>419100</xdr:colOff>
      <xdr:row>80</xdr:row>
      <xdr:rowOff>0</xdr:rowOff>
    </xdr:to>
    <xdr:sp macro="" textlink="">
      <xdr:nvSpPr>
        <xdr:cNvPr id="1523" name="AutoShape 1"/>
        <xdr:cNvSpPr>
          <a:spLocks noChangeArrowheads="1"/>
        </xdr:cNvSpPr>
      </xdr:nvSpPr>
      <xdr:spPr bwMode="auto">
        <a:xfrm rot="-5400000">
          <a:off x="8086725" y="19583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69</xdr:row>
      <xdr:rowOff>0</xdr:rowOff>
    </xdr:from>
    <xdr:to>
      <xdr:col>8</xdr:col>
      <xdr:colOff>419100</xdr:colOff>
      <xdr:row>69</xdr:row>
      <xdr:rowOff>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086725" y="178117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38100</xdr:colOff>
      <xdr:row>72</xdr:row>
      <xdr:rowOff>0</xdr:rowOff>
    </xdr:from>
    <xdr:to>
      <xdr:col>8</xdr:col>
      <xdr:colOff>419100</xdr:colOff>
      <xdr:row>72</xdr:row>
      <xdr:rowOff>0</xdr:rowOff>
    </xdr:to>
    <xdr:sp macro="" textlink="">
      <xdr:nvSpPr>
        <xdr:cNvPr id="1525" name="AutoShape 5"/>
        <xdr:cNvSpPr>
          <a:spLocks noChangeArrowheads="1"/>
        </xdr:cNvSpPr>
      </xdr:nvSpPr>
      <xdr:spPr bwMode="auto">
        <a:xfrm rot="-5400000">
          <a:off x="8086725" y="18297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166</xdr:row>
      <xdr:rowOff>0</xdr:rowOff>
    </xdr:from>
    <xdr:to>
      <xdr:col>11</xdr:col>
      <xdr:colOff>419100</xdr:colOff>
      <xdr:row>166</xdr:row>
      <xdr:rowOff>0</xdr:rowOff>
    </xdr:to>
    <xdr:sp macro="" textlink="">
      <xdr:nvSpPr>
        <xdr:cNvPr id="1526" name="AutoShape 6"/>
        <xdr:cNvSpPr>
          <a:spLocks noChangeArrowheads="1"/>
        </xdr:cNvSpPr>
      </xdr:nvSpPr>
      <xdr:spPr bwMode="auto">
        <a:xfrm rot="-5400000">
          <a:off x="11963400" y="334327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38100</xdr:colOff>
      <xdr:row>166</xdr:row>
      <xdr:rowOff>0</xdr:rowOff>
    </xdr:from>
    <xdr:to>
      <xdr:col>11</xdr:col>
      <xdr:colOff>419100</xdr:colOff>
      <xdr:row>166</xdr:row>
      <xdr:rowOff>0</xdr:rowOff>
    </xdr:to>
    <xdr:sp macro="" textlink="">
      <xdr:nvSpPr>
        <xdr:cNvPr id="1527" name="AutoShape 8"/>
        <xdr:cNvSpPr>
          <a:spLocks noChangeArrowheads="1"/>
        </xdr:cNvSpPr>
      </xdr:nvSpPr>
      <xdr:spPr bwMode="auto">
        <a:xfrm rot="-5400000">
          <a:off x="11963400" y="334327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</xdr:colOff>
      <xdr:row>137</xdr:row>
      <xdr:rowOff>0</xdr:rowOff>
    </xdr:from>
    <xdr:to>
      <xdr:col>15</xdr:col>
      <xdr:colOff>419100</xdr:colOff>
      <xdr:row>137</xdr:row>
      <xdr:rowOff>0</xdr:rowOff>
    </xdr:to>
    <xdr:sp macro="" textlink="">
      <xdr:nvSpPr>
        <xdr:cNvPr id="1528" name="AutoShape 9"/>
        <xdr:cNvSpPr>
          <a:spLocks noChangeArrowheads="1"/>
        </xdr:cNvSpPr>
      </xdr:nvSpPr>
      <xdr:spPr bwMode="auto">
        <a:xfrm rot="-5400000">
          <a:off x="15373350" y="287845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>
          <a:noFill/>
        </a:ln>
        <a:effectLst/>
        <a:extLst>
          <a:ext uri="{91240B29-F687-4F45-9708-019B960494DF}">
            <a14:hiddenLine xmlns:a14="http://schemas.microsoft.com/office/drawing/2010/main" w="15875" algn="ctr">
              <a:solidFill>
                <a:srgbClr val="7F9DB9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vestorrelations@vsac.org" TargetMode="External"/><Relationship Id="rId1" Type="http://schemas.openxmlformats.org/officeDocument/2006/relationships/hyperlink" Target="http://www.vsac.org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sac.org/" TargetMode="External"/><Relationship Id="rId1" Type="http://schemas.openxmlformats.org/officeDocument/2006/relationships/hyperlink" Target="mailto:investorrelations@vsac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showGridLines="0" zoomScale="85" zoomScaleNormal="85" workbookViewId="0">
      <selection activeCell="L87" sqref="L87"/>
    </sheetView>
  </sheetViews>
  <sheetFormatPr defaultRowHeight="12.75" x14ac:dyDescent="0.2"/>
  <cols>
    <col min="1" max="1" width="2.85546875" style="44" customWidth="1"/>
    <col min="2" max="2" width="17.85546875" style="44" customWidth="1"/>
    <col min="3" max="3" width="18.85546875" style="44" bestFit="1" customWidth="1"/>
    <col min="4" max="4" width="13.42578125" style="44" customWidth="1"/>
    <col min="5" max="5" width="10.85546875" style="44" customWidth="1"/>
    <col min="6" max="6" width="16" style="44" bestFit="1" customWidth="1"/>
    <col min="7" max="7" width="18.7109375" style="44" customWidth="1"/>
    <col min="8" max="8" width="19.28515625" style="44" customWidth="1"/>
    <col min="9" max="9" width="18.7109375" style="44" bestFit="1" customWidth="1"/>
    <col min="10" max="10" width="16.140625" style="44" customWidth="1"/>
    <col min="11" max="11" width="16.85546875" style="44" bestFit="1" customWidth="1"/>
    <col min="12" max="12" width="19.140625" style="44" customWidth="1"/>
    <col min="13" max="13" width="14.7109375" style="44" bestFit="1" customWidth="1"/>
    <col min="14" max="14" width="10.85546875" style="44" bestFit="1" customWidth="1"/>
    <col min="15" max="15" width="7.42578125" style="44" bestFit="1" customWidth="1"/>
    <col min="16" max="20" width="15.85546875" style="44" customWidth="1"/>
    <col min="21" max="16384" width="9.140625" style="44"/>
  </cols>
  <sheetData>
    <row r="1" spans="1:14" ht="15.75" x14ac:dyDescent="0.25">
      <c r="A1" s="104" t="s">
        <v>85</v>
      </c>
      <c r="J1" s="266"/>
    </row>
    <row r="2" spans="1:14" ht="15.75" x14ac:dyDescent="0.25">
      <c r="A2" s="104" t="s">
        <v>209</v>
      </c>
    </row>
    <row r="3" spans="1:14" ht="13.5" thickBot="1" x14ac:dyDescent="0.25"/>
    <row r="4" spans="1:14" x14ac:dyDescent="0.2">
      <c r="B4" s="366" t="s">
        <v>0</v>
      </c>
      <c r="C4" s="367"/>
      <c r="D4" s="374" t="s">
        <v>104</v>
      </c>
      <c r="E4" s="374"/>
      <c r="F4" s="374"/>
      <c r="G4" s="375"/>
      <c r="I4" s="373"/>
      <c r="J4" s="373"/>
    </row>
    <row r="5" spans="1:14" x14ac:dyDescent="0.2">
      <c r="B5" s="362" t="s">
        <v>1</v>
      </c>
      <c r="C5" s="363"/>
      <c r="D5" s="369" t="s">
        <v>302</v>
      </c>
      <c r="E5" s="370"/>
      <c r="F5" s="370"/>
      <c r="G5" s="371"/>
      <c r="I5" s="373"/>
      <c r="J5" s="373"/>
      <c r="L5" s="368"/>
      <c r="M5" s="368"/>
    </row>
    <row r="6" spans="1:14" x14ac:dyDescent="0.2">
      <c r="B6" s="362" t="s">
        <v>2</v>
      </c>
      <c r="C6" s="363"/>
      <c r="D6" s="372">
        <v>42887</v>
      </c>
      <c r="E6" s="370"/>
      <c r="F6" s="370"/>
      <c r="G6" s="371"/>
      <c r="I6" s="373"/>
      <c r="J6" s="373"/>
      <c r="L6" s="368"/>
      <c r="M6" s="368"/>
    </row>
    <row r="7" spans="1:14" x14ac:dyDescent="0.2">
      <c r="B7" s="362" t="s">
        <v>5</v>
      </c>
      <c r="C7" s="363"/>
      <c r="D7" s="369" t="s">
        <v>336</v>
      </c>
      <c r="E7" s="370"/>
      <c r="F7" s="370"/>
      <c r="G7" s="371"/>
      <c r="L7" s="368"/>
      <c r="M7" s="368"/>
    </row>
    <row r="8" spans="1:14" x14ac:dyDescent="0.2">
      <c r="B8" s="341" t="s">
        <v>79</v>
      </c>
      <c r="C8" s="342"/>
      <c r="D8" s="105" t="s">
        <v>214</v>
      </c>
      <c r="E8" s="339"/>
      <c r="F8" s="339"/>
      <c r="G8" s="340"/>
    </row>
    <row r="9" spans="1:14" ht="13.5" thickBot="1" x14ac:dyDescent="0.25">
      <c r="B9" s="364" t="s">
        <v>3</v>
      </c>
      <c r="C9" s="365"/>
      <c r="D9" s="348" t="s">
        <v>148</v>
      </c>
      <c r="E9" s="349"/>
      <c r="F9" s="349"/>
      <c r="G9" s="350"/>
      <c r="N9" s="36"/>
    </row>
    <row r="10" spans="1:14" x14ac:dyDescent="0.2">
      <c r="B10" s="46"/>
      <c r="C10" s="46"/>
      <c r="N10" s="36"/>
    </row>
    <row r="11" spans="1:14" ht="13.5" thickBot="1" x14ac:dyDescent="0.25">
      <c r="N11" s="36"/>
    </row>
    <row r="12" spans="1:14" ht="15.75" x14ac:dyDescent="0.25">
      <c r="A12" s="106" t="s">
        <v>196</v>
      </c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  <c r="N12" s="36"/>
    </row>
    <row r="13" spans="1:14" ht="6.75" customHeight="1" x14ac:dyDescent="0.2">
      <c r="A13" s="48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110"/>
      <c r="N13" s="36"/>
    </row>
    <row r="14" spans="1:14" ht="25.5" x14ac:dyDescent="0.2">
      <c r="A14" s="111"/>
      <c r="B14" s="92" t="s">
        <v>4</v>
      </c>
      <c r="C14" s="92" t="s">
        <v>6</v>
      </c>
      <c r="D14" s="93" t="s">
        <v>154</v>
      </c>
      <c r="E14" s="294" t="s">
        <v>158</v>
      </c>
      <c r="F14" s="92" t="s">
        <v>11</v>
      </c>
      <c r="G14" s="92" t="s">
        <v>7</v>
      </c>
      <c r="H14" s="92" t="s">
        <v>8</v>
      </c>
      <c r="I14" s="92" t="s">
        <v>9</v>
      </c>
      <c r="J14" s="92" t="s">
        <v>10</v>
      </c>
      <c r="K14" s="93" t="s">
        <v>82</v>
      </c>
      <c r="L14" s="92" t="s">
        <v>12</v>
      </c>
      <c r="M14" s="112" t="s">
        <v>45</v>
      </c>
      <c r="N14" s="36"/>
    </row>
    <row r="15" spans="1:14" x14ac:dyDescent="0.2">
      <c r="A15" s="48"/>
      <c r="B15" s="299" t="s">
        <v>303</v>
      </c>
      <c r="C15" s="300" t="s">
        <v>304</v>
      </c>
      <c r="D15" s="298" t="s">
        <v>153</v>
      </c>
      <c r="E15" s="391">
        <v>1.0505E-2</v>
      </c>
      <c r="F15" s="54">
        <v>59700000</v>
      </c>
      <c r="G15" s="54">
        <v>38998473.620000005</v>
      </c>
      <c r="H15" s="54">
        <v>61863.27193991252</v>
      </c>
      <c r="I15" s="54">
        <v>2794656.83</v>
      </c>
      <c r="J15" s="87">
        <v>36203816.790000007</v>
      </c>
      <c r="K15" s="297">
        <v>36203816.790000007</v>
      </c>
      <c r="L15" s="113">
        <v>1</v>
      </c>
      <c r="M15" s="114">
        <v>52019</v>
      </c>
    </row>
    <row r="16" spans="1:14" x14ac:dyDescent="0.2">
      <c r="A16" s="49"/>
      <c r="B16" s="47"/>
      <c r="C16" s="115"/>
      <c r="D16" s="45"/>
      <c r="E16" s="116"/>
      <c r="F16" s="90"/>
      <c r="G16" s="90"/>
      <c r="H16" s="90"/>
      <c r="I16" s="90"/>
      <c r="J16" s="91"/>
      <c r="K16" s="90"/>
      <c r="L16" s="117"/>
      <c r="M16" s="118"/>
    </row>
    <row r="17" spans="1:14" x14ac:dyDescent="0.2">
      <c r="A17" s="49"/>
      <c r="B17" s="23" t="s">
        <v>39</v>
      </c>
      <c r="C17" s="119"/>
      <c r="D17" s="120"/>
      <c r="E17" s="121"/>
      <c r="F17" s="89">
        <v>59700000</v>
      </c>
      <c r="G17" s="89">
        <v>38998473.620000005</v>
      </c>
      <c r="H17" s="89">
        <v>61863.27193991252</v>
      </c>
      <c r="I17" s="89">
        <v>2794656.83</v>
      </c>
      <c r="J17" s="89">
        <v>36203816.790000007</v>
      </c>
      <c r="K17" s="89">
        <v>36203816.790000007</v>
      </c>
      <c r="L17" s="122">
        <v>1</v>
      </c>
      <c r="M17" s="123"/>
    </row>
    <row r="18" spans="1:14" s="127" customFormat="1" ht="11.25" x14ac:dyDescent="0.2">
      <c r="A18" s="124" t="s">
        <v>13</v>
      </c>
      <c r="B18" s="50"/>
      <c r="C18" s="288" t="s">
        <v>305</v>
      </c>
      <c r="D18" s="12"/>
      <c r="E18" s="50"/>
      <c r="F18" s="50"/>
      <c r="G18" s="292"/>
      <c r="H18" s="125"/>
      <c r="I18" s="50"/>
      <c r="J18" s="292"/>
      <c r="K18" s="12"/>
      <c r="L18" s="50"/>
      <c r="M18" s="126"/>
    </row>
    <row r="19" spans="1:14" s="127" customFormat="1" ht="12" thickBot="1" x14ac:dyDescent="0.25">
      <c r="A19" s="4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28"/>
    </row>
    <row r="20" spans="1:14" s="127" customFormat="1" ht="12" thickBo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s="127" customFormat="1" ht="15.75" x14ac:dyDescent="0.25">
      <c r="A21" s="106" t="s">
        <v>198</v>
      </c>
      <c r="B21" s="108"/>
      <c r="C21" s="108"/>
      <c r="D21" s="108"/>
      <c r="E21" s="108"/>
      <c r="F21" s="108"/>
      <c r="G21" s="108"/>
      <c r="H21" s="109"/>
      <c r="I21" s="12"/>
      <c r="J21" s="36"/>
      <c r="K21" s="36"/>
      <c r="L21" s="36"/>
      <c r="M21" s="36"/>
      <c r="N21" s="36"/>
    </row>
    <row r="22" spans="1:14" s="127" customFormat="1" x14ac:dyDescent="0.2">
      <c r="A22" s="48"/>
      <c r="B22" s="46"/>
      <c r="C22" s="46"/>
      <c r="D22" s="46"/>
      <c r="E22" s="46"/>
      <c r="F22" s="46"/>
      <c r="G22" s="46"/>
      <c r="H22" s="110"/>
      <c r="I22" s="12"/>
      <c r="J22" s="36"/>
      <c r="K22" s="36"/>
      <c r="L22" s="36"/>
      <c r="M22" s="36"/>
      <c r="N22" s="36"/>
    </row>
    <row r="23" spans="1:14" s="127" customFormat="1" x14ac:dyDescent="0.2">
      <c r="A23" s="129"/>
      <c r="B23" s="130"/>
      <c r="C23" s="130"/>
      <c r="D23" s="130"/>
      <c r="E23" s="130"/>
      <c r="F23" s="131" t="s">
        <v>16</v>
      </c>
      <c r="G23" s="131" t="s">
        <v>18</v>
      </c>
      <c r="H23" s="132" t="s">
        <v>17</v>
      </c>
      <c r="I23" s="12"/>
      <c r="J23" s="36"/>
      <c r="K23" s="36"/>
      <c r="L23" s="36"/>
      <c r="M23" s="36"/>
      <c r="N23" s="36"/>
    </row>
    <row r="24" spans="1:14" s="127" customFormat="1" x14ac:dyDescent="0.2">
      <c r="A24" s="48"/>
      <c r="B24" s="46" t="s">
        <v>25</v>
      </c>
      <c r="C24" s="46"/>
      <c r="D24" s="46"/>
      <c r="E24" s="46"/>
      <c r="F24" s="134">
        <v>118344.71</v>
      </c>
      <c r="G24" s="135">
        <v>-8478.0300000000134</v>
      </c>
      <c r="H24" s="136">
        <v>109866.68</v>
      </c>
      <c r="I24" s="12"/>
      <c r="J24" s="36"/>
      <c r="K24" s="36"/>
      <c r="L24" s="36"/>
      <c r="M24" s="36"/>
      <c r="N24" s="36"/>
    </row>
    <row r="25" spans="1:14" s="127" customFormat="1" x14ac:dyDescent="0.2">
      <c r="A25" s="48"/>
      <c r="B25" s="46" t="s">
        <v>26</v>
      </c>
      <c r="C25" s="46"/>
      <c r="D25" s="46"/>
      <c r="E25" s="46"/>
      <c r="F25" s="137">
        <v>118344.7059</v>
      </c>
      <c r="G25" s="135">
        <v>-8478.0259000000078</v>
      </c>
      <c r="H25" s="138">
        <v>109866.68</v>
      </c>
      <c r="I25" s="12"/>
      <c r="J25" s="36"/>
      <c r="K25" s="36"/>
      <c r="L25" s="36"/>
      <c r="M25" s="36"/>
      <c r="N25" s="36"/>
    </row>
    <row r="26" spans="1:14" s="127" customFormat="1" x14ac:dyDescent="0.2">
      <c r="A26" s="48"/>
      <c r="B26" s="46"/>
      <c r="C26" s="46"/>
      <c r="D26" s="46"/>
      <c r="E26" s="46"/>
      <c r="F26" s="137"/>
      <c r="G26" s="135"/>
      <c r="H26" s="138"/>
      <c r="I26" s="12"/>
      <c r="J26" s="36"/>
      <c r="K26" s="36"/>
      <c r="L26" s="36"/>
      <c r="M26" s="36"/>
      <c r="N26" s="36"/>
    </row>
    <row r="27" spans="1:14" s="127" customFormat="1" x14ac:dyDescent="0.2">
      <c r="A27" s="48"/>
      <c r="B27" s="46" t="s">
        <v>160</v>
      </c>
      <c r="C27" s="46"/>
      <c r="D27" s="46"/>
      <c r="E27" s="46"/>
      <c r="F27" s="137">
        <v>3520639.76</v>
      </c>
      <c r="G27" s="135">
        <v>-2270499.58</v>
      </c>
      <c r="H27" s="138">
        <v>1250140.18</v>
      </c>
      <c r="I27" s="12"/>
      <c r="J27" s="36"/>
      <c r="K27" s="36"/>
      <c r="L27" s="36"/>
      <c r="M27" s="36"/>
      <c r="N27" s="36"/>
    </row>
    <row r="28" spans="1:14" s="127" customFormat="1" x14ac:dyDescent="0.2">
      <c r="A28" s="48"/>
      <c r="B28" s="46" t="s">
        <v>159</v>
      </c>
      <c r="C28" s="46"/>
      <c r="D28" s="46"/>
      <c r="E28" s="46"/>
      <c r="F28" s="137">
        <v>0</v>
      </c>
      <c r="G28" s="135">
        <v>0</v>
      </c>
      <c r="H28" s="138">
        <v>0</v>
      </c>
      <c r="I28" s="12"/>
      <c r="J28" s="36"/>
      <c r="K28" s="36"/>
      <c r="L28" s="36"/>
      <c r="M28" s="36"/>
      <c r="N28" s="36"/>
    </row>
    <row r="29" spans="1:14" s="127" customFormat="1" x14ac:dyDescent="0.2">
      <c r="A29" s="48"/>
      <c r="B29" s="299" t="s">
        <v>329</v>
      </c>
      <c r="C29" s="46"/>
      <c r="D29" s="46"/>
      <c r="E29" s="46"/>
      <c r="F29" s="314">
        <v>137092.72</v>
      </c>
      <c r="G29" s="315">
        <v>-20918.229999999996</v>
      </c>
      <c r="H29" s="316">
        <v>116174.49</v>
      </c>
      <c r="I29" s="12"/>
      <c r="J29" s="36"/>
      <c r="K29" s="36"/>
      <c r="L29" s="36"/>
      <c r="M29" s="36"/>
      <c r="N29" s="36"/>
    </row>
    <row r="30" spans="1:14" s="127" customFormat="1" x14ac:dyDescent="0.2">
      <c r="A30" s="48"/>
      <c r="B30" s="22" t="s">
        <v>21</v>
      </c>
      <c r="C30" s="46"/>
      <c r="D30" s="46"/>
      <c r="E30" s="46"/>
      <c r="F30" s="137">
        <v>3776077.19</v>
      </c>
      <c r="G30" s="135">
        <v>-2299895.84</v>
      </c>
      <c r="H30" s="138">
        <v>1476181.3499999999</v>
      </c>
      <c r="I30" s="12"/>
      <c r="J30" s="36"/>
      <c r="K30" s="36"/>
      <c r="L30" s="36"/>
      <c r="M30" s="36"/>
      <c r="N30" s="36"/>
    </row>
    <row r="31" spans="1:14" s="127" customFormat="1" x14ac:dyDescent="0.2">
      <c r="A31" s="48"/>
      <c r="B31" s="46"/>
      <c r="C31" s="46"/>
      <c r="D31" s="46"/>
      <c r="E31" s="46"/>
      <c r="F31" s="139"/>
      <c r="G31" s="139"/>
      <c r="H31" s="140"/>
      <c r="I31" s="12"/>
      <c r="J31" s="36"/>
      <c r="K31" s="36"/>
      <c r="L31" s="36"/>
      <c r="M31" s="36"/>
      <c r="N31" s="36"/>
    </row>
    <row r="32" spans="1:14" s="127" customFormat="1" x14ac:dyDescent="0.2">
      <c r="A32" s="124" t="s">
        <v>13</v>
      </c>
      <c r="B32" s="50"/>
      <c r="C32" s="50"/>
      <c r="D32" s="50"/>
      <c r="E32" s="50"/>
      <c r="F32" s="50"/>
      <c r="G32" s="50"/>
      <c r="H32" s="126"/>
      <c r="I32" s="12"/>
      <c r="J32" s="36"/>
      <c r="K32" s="36"/>
      <c r="L32" s="36"/>
      <c r="M32" s="36"/>
      <c r="N32" s="36"/>
    </row>
    <row r="33" spans="1:14" s="127" customFormat="1" ht="13.5" thickBot="1" x14ac:dyDescent="0.25">
      <c r="A33" s="40" t="s">
        <v>14</v>
      </c>
      <c r="B33" s="51"/>
      <c r="C33" s="51"/>
      <c r="D33" s="51"/>
      <c r="E33" s="51"/>
      <c r="F33" s="51"/>
      <c r="G33" s="51"/>
      <c r="H33" s="128"/>
      <c r="I33" s="12"/>
      <c r="J33" s="36"/>
      <c r="K33" s="36"/>
      <c r="L33" s="36"/>
      <c r="M33" s="36"/>
      <c r="N33" s="36"/>
    </row>
    <row r="34" spans="1:14" s="127" customFormat="1" ht="13.5" thickBot="1" x14ac:dyDescent="0.25">
      <c r="A34" s="44"/>
      <c r="B34" s="44"/>
      <c r="C34" s="44"/>
      <c r="D34" s="44"/>
      <c r="E34" s="44"/>
      <c r="F34" s="44"/>
      <c r="G34" s="44"/>
      <c r="H34" s="44"/>
      <c r="I34" s="12"/>
      <c r="J34" s="44"/>
      <c r="K34" s="392"/>
      <c r="L34" s="36"/>
      <c r="M34" s="36"/>
      <c r="N34" s="36"/>
    </row>
    <row r="35" spans="1:14" s="127" customFormat="1" ht="15.75" x14ac:dyDescent="0.25">
      <c r="A35" s="106" t="s">
        <v>199</v>
      </c>
      <c r="B35" s="108"/>
      <c r="C35" s="108"/>
      <c r="D35" s="108"/>
      <c r="E35" s="108"/>
      <c r="F35" s="108"/>
      <c r="G35" s="108"/>
      <c r="H35" s="109"/>
      <c r="I35" s="12"/>
      <c r="J35" s="106" t="s">
        <v>275</v>
      </c>
      <c r="K35" s="279"/>
      <c r="L35" s="109"/>
      <c r="M35" s="36"/>
      <c r="N35" s="36"/>
    </row>
    <row r="36" spans="1:14" s="127" customFormat="1" x14ac:dyDescent="0.2">
      <c r="A36" s="48"/>
      <c r="B36" s="46"/>
      <c r="C36" s="46"/>
      <c r="D36" s="46"/>
      <c r="E36" s="46"/>
      <c r="F36" s="46"/>
      <c r="G36" s="46"/>
      <c r="H36" s="110"/>
      <c r="I36" s="12"/>
      <c r="J36" s="48"/>
      <c r="K36" s="12"/>
      <c r="L36" s="110"/>
      <c r="M36" s="36"/>
      <c r="N36" s="36"/>
    </row>
    <row r="37" spans="1:14" s="127" customFormat="1" x14ac:dyDescent="0.2">
      <c r="A37" s="129"/>
      <c r="B37" s="130"/>
      <c r="C37" s="130"/>
      <c r="D37" s="130"/>
      <c r="E37" s="130"/>
      <c r="F37" s="131" t="s">
        <v>16</v>
      </c>
      <c r="G37" s="131" t="s">
        <v>18</v>
      </c>
      <c r="H37" s="132" t="s">
        <v>17</v>
      </c>
      <c r="I37" s="12"/>
      <c r="J37" s="129"/>
      <c r="K37" s="275"/>
      <c r="L37" s="132"/>
      <c r="M37" s="36"/>
      <c r="N37" s="36"/>
    </row>
    <row r="38" spans="1:14" s="127" customFormat="1" x14ac:dyDescent="0.2">
      <c r="A38" s="141"/>
      <c r="B38" s="142" t="s">
        <v>40</v>
      </c>
      <c r="C38" s="143"/>
      <c r="D38" s="143"/>
      <c r="E38" s="143"/>
      <c r="F38" s="144"/>
      <c r="G38" s="144"/>
      <c r="H38" s="145"/>
      <c r="I38" s="204"/>
      <c r="J38" s="269" t="s">
        <v>276</v>
      </c>
      <c r="K38" s="276"/>
      <c r="L38" s="273">
        <v>44266438.920000002</v>
      </c>
      <c r="M38" s="36"/>
      <c r="N38" s="36"/>
    </row>
    <row r="39" spans="1:14" s="127" customFormat="1" x14ac:dyDescent="0.2">
      <c r="A39" s="48"/>
      <c r="B39" s="46" t="s">
        <v>41</v>
      </c>
      <c r="C39" s="46"/>
      <c r="D39" s="46"/>
      <c r="E39" s="46"/>
      <c r="F39" s="146">
        <v>44266438.920000002</v>
      </c>
      <c r="G39" s="147">
        <v>-1750873.3200000003</v>
      </c>
      <c r="H39" s="148">
        <v>42515565.600000001</v>
      </c>
      <c r="I39" s="205"/>
      <c r="J39" s="222" t="s">
        <v>277</v>
      </c>
      <c r="K39" s="277"/>
      <c r="L39" s="273">
        <v>77768.75</v>
      </c>
      <c r="M39" s="36"/>
      <c r="N39" s="36"/>
    </row>
    <row r="40" spans="1:14" s="127" customFormat="1" x14ac:dyDescent="0.2">
      <c r="A40" s="48"/>
      <c r="B40" s="46" t="s">
        <v>162</v>
      </c>
      <c r="C40" s="46"/>
      <c r="D40" s="46"/>
      <c r="E40" s="46"/>
      <c r="F40" s="146">
        <v>-2203985.4500000002</v>
      </c>
      <c r="G40" s="147">
        <v>-26079.349999999627</v>
      </c>
      <c r="H40" s="148">
        <v>-2230064.7999999998</v>
      </c>
      <c r="I40" s="290"/>
      <c r="J40" s="222" t="s">
        <v>140</v>
      </c>
      <c r="K40" s="277"/>
      <c r="L40" s="273">
        <v>-1283849.7</v>
      </c>
      <c r="M40" s="36"/>
      <c r="N40" s="36"/>
    </row>
    <row r="41" spans="1:14" s="127" customFormat="1" x14ac:dyDescent="0.2">
      <c r="A41" s="48"/>
      <c r="B41" s="46" t="s">
        <v>166</v>
      </c>
      <c r="C41" s="46"/>
      <c r="D41" s="46"/>
      <c r="E41" s="46"/>
      <c r="F41" s="146">
        <v>443475.86</v>
      </c>
      <c r="G41" s="147">
        <v>-7678.6900000000023</v>
      </c>
      <c r="H41" s="148">
        <v>435797.17</v>
      </c>
      <c r="I41" s="12"/>
      <c r="J41" s="222" t="s">
        <v>279</v>
      </c>
      <c r="K41" s="277"/>
      <c r="L41" s="273">
        <v>-99268.36</v>
      </c>
      <c r="M41" s="36"/>
      <c r="N41" s="36"/>
    </row>
    <row r="42" spans="1:14" s="127" customFormat="1" x14ac:dyDescent="0.2">
      <c r="A42" s="48"/>
      <c r="B42" s="46" t="s">
        <v>47</v>
      </c>
      <c r="C42" s="46"/>
      <c r="D42" s="46"/>
      <c r="E42" s="46"/>
      <c r="F42" s="146">
        <v>1569.23</v>
      </c>
      <c r="G42" s="147">
        <v>-754.75</v>
      </c>
      <c r="H42" s="148">
        <v>814.48</v>
      </c>
      <c r="I42" s="12"/>
      <c r="J42" s="222" t="s">
        <v>278</v>
      </c>
      <c r="K42" s="277"/>
      <c r="L42" s="273">
        <v>-57894.15</v>
      </c>
      <c r="M42" s="36"/>
      <c r="N42" s="36"/>
    </row>
    <row r="43" spans="1:14" s="127" customFormat="1" x14ac:dyDescent="0.2">
      <c r="A43" s="48"/>
      <c r="B43" s="46" t="s">
        <v>48</v>
      </c>
      <c r="C43" s="46"/>
      <c r="D43" s="46"/>
      <c r="E43" s="46"/>
      <c r="F43" s="146">
        <v>-153918.88</v>
      </c>
      <c r="G43" s="147">
        <v>25761.050000000003</v>
      </c>
      <c r="H43" s="148">
        <v>-128157.83</v>
      </c>
      <c r="I43" s="12"/>
      <c r="J43" s="222" t="s">
        <v>280</v>
      </c>
      <c r="K43" s="277"/>
      <c r="L43" s="273">
        <v>0</v>
      </c>
      <c r="M43" s="36"/>
      <c r="N43" s="36"/>
    </row>
    <row r="44" spans="1:14" s="127" customFormat="1" x14ac:dyDescent="0.2">
      <c r="A44" s="48"/>
      <c r="B44" s="46" t="s">
        <v>163</v>
      </c>
      <c r="C44" s="46"/>
      <c r="D44" s="46"/>
      <c r="E44" s="46"/>
      <c r="F44" s="146">
        <v>0</v>
      </c>
      <c r="G44" s="147">
        <v>0</v>
      </c>
      <c r="H44" s="148">
        <v>0</v>
      </c>
      <c r="I44" s="12"/>
      <c r="J44" s="222" t="s">
        <v>286</v>
      </c>
      <c r="K44" s="277"/>
      <c r="L44" s="273">
        <v>1092.51</v>
      </c>
      <c r="M44" s="36"/>
      <c r="N44" s="36"/>
    </row>
    <row r="45" spans="1:14" s="127" customFormat="1" x14ac:dyDescent="0.2">
      <c r="A45" s="48"/>
      <c r="B45" s="46" t="s">
        <v>49</v>
      </c>
      <c r="C45" s="46"/>
      <c r="D45" s="46"/>
      <c r="E45" s="46"/>
      <c r="F45" s="146">
        <v>3776077.19</v>
      </c>
      <c r="G45" s="147">
        <v>-2299895.84</v>
      </c>
      <c r="H45" s="148">
        <v>1476181.3499999999</v>
      </c>
      <c r="I45" s="12"/>
      <c r="J45" s="222" t="s">
        <v>281</v>
      </c>
      <c r="K45" s="277"/>
      <c r="L45" s="273">
        <v>-77656.56</v>
      </c>
      <c r="M45" s="36"/>
      <c r="N45" s="36"/>
    </row>
    <row r="46" spans="1:14" s="127" customFormat="1" x14ac:dyDescent="0.2">
      <c r="A46" s="48"/>
      <c r="B46" s="46" t="s">
        <v>165</v>
      </c>
      <c r="C46" s="46"/>
      <c r="D46" s="46"/>
      <c r="E46" s="46"/>
      <c r="F46" s="146">
        <v>0</v>
      </c>
      <c r="G46" s="147">
        <v>0</v>
      </c>
      <c r="H46" s="148">
        <v>0</v>
      </c>
      <c r="I46" s="12"/>
      <c r="J46" s="222" t="s">
        <v>282</v>
      </c>
      <c r="K46" s="277"/>
      <c r="L46" s="273">
        <v>0</v>
      </c>
      <c r="M46" s="36"/>
      <c r="N46" s="36"/>
    </row>
    <row r="47" spans="1:14" s="127" customFormat="1" x14ac:dyDescent="0.2">
      <c r="A47" s="48"/>
      <c r="B47" s="46" t="s">
        <v>164</v>
      </c>
      <c r="C47" s="46"/>
      <c r="D47" s="46"/>
      <c r="E47" s="46"/>
      <c r="F47" s="149">
        <v>0</v>
      </c>
      <c r="G47" s="150">
        <v>0</v>
      </c>
      <c r="H47" s="151">
        <v>0</v>
      </c>
      <c r="I47" s="12"/>
      <c r="J47" s="222" t="s">
        <v>283</v>
      </c>
      <c r="K47" s="277"/>
      <c r="L47" s="273">
        <v>-310951.84999999998</v>
      </c>
      <c r="M47" s="36"/>
      <c r="N47" s="36"/>
    </row>
    <row r="48" spans="1:14" s="127" customFormat="1" x14ac:dyDescent="0.2">
      <c r="A48" s="48"/>
      <c r="B48" s="22" t="s">
        <v>27</v>
      </c>
      <c r="C48" s="46"/>
      <c r="D48" s="46"/>
      <c r="E48" s="46"/>
      <c r="F48" s="146">
        <v>46129656.86999999</v>
      </c>
      <c r="G48" s="147">
        <v>-4059520.8999999994</v>
      </c>
      <c r="H48" s="148">
        <v>42070135.970000006</v>
      </c>
      <c r="I48" s="289"/>
      <c r="J48" s="222" t="s">
        <v>291</v>
      </c>
      <c r="K48" s="277"/>
      <c r="L48" s="273">
        <v>0</v>
      </c>
      <c r="M48" s="12"/>
      <c r="N48" s="12"/>
    </row>
    <row r="49" spans="1:14" s="127" customFormat="1" x14ac:dyDescent="0.2">
      <c r="A49" s="48"/>
      <c r="B49" s="22"/>
      <c r="C49" s="46"/>
      <c r="D49" s="46"/>
      <c r="E49" s="46"/>
      <c r="F49" s="146"/>
      <c r="G49" s="147"/>
      <c r="H49" s="148"/>
      <c r="I49" s="290"/>
      <c r="J49" s="225" t="s">
        <v>284</v>
      </c>
      <c r="K49" s="278"/>
      <c r="L49" s="274">
        <v>-113.96</v>
      </c>
      <c r="M49" s="291"/>
    </row>
    <row r="50" spans="1:14" s="127" customFormat="1" x14ac:dyDescent="0.2">
      <c r="A50" s="48"/>
      <c r="B50" s="22" t="s">
        <v>42</v>
      </c>
      <c r="C50" s="46"/>
      <c r="D50" s="46"/>
      <c r="E50" s="46"/>
      <c r="F50" s="146"/>
      <c r="G50" s="147"/>
      <c r="H50" s="148"/>
      <c r="I50" s="290"/>
      <c r="J50" s="269" t="s">
        <v>285</v>
      </c>
      <c r="K50" s="50"/>
      <c r="L50" s="280">
        <v>42515565.599999994</v>
      </c>
    </row>
    <row r="51" spans="1:14" s="127" customFormat="1" x14ac:dyDescent="0.2">
      <c r="A51" s="48"/>
      <c r="B51" s="46" t="s">
        <v>43</v>
      </c>
      <c r="C51" s="46"/>
      <c r="D51" s="46"/>
      <c r="E51" s="46"/>
      <c r="F51" s="146">
        <v>38998473.619999997</v>
      </c>
      <c r="G51" s="147">
        <v>-2794656.8299999982</v>
      </c>
      <c r="H51" s="148">
        <v>36203816.789999999</v>
      </c>
      <c r="I51" s="290"/>
      <c r="J51" s="281"/>
      <c r="K51" s="243"/>
      <c r="L51" s="282"/>
    </row>
    <row r="52" spans="1:14" s="127" customFormat="1" x14ac:dyDescent="0.2">
      <c r="A52" s="48"/>
      <c r="B52" s="46" t="s">
        <v>50</v>
      </c>
      <c r="C52" s="46"/>
      <c r="D52" s="46"/>
      <c r="E52" s="46"/>
      <c r="F52" s="146">
        <v>227351.99</v>
      </c>
      <c r="G52" s="147">
        <v>-165488.72</v>
      </c>
      <c r="H52" s="148">
        <v>61863.27</v>
      </c>
      <c r="I52" s="290"/>
      <c r="J52" s="222"/>
      <c r="K52" s="12"/>
      <c r="L52" s="270"/>
    </row>
    <row r="53" spans="1:14" s="127" customFormat="1" ht="13.5" thickBot="1" x14ac:dyDescent="0.25">
      <c r="A53" s="48"/>
      <c r="B53" s="46" t="s">
        <v>51</v>
      </c>
      <c r="C53" s="46"/>
      <c r="D53" s="46"/>
      <c r="E53" s="46"/>
      <c r="F53" s="146">
        <v>0</v>
      </c>
      <c r="G53" s="147">
        <v>0</v>
      </c>
      <c r="H53" s="148">
        <v>0</v>
      </c>
      <c r="I53" s="290"/>
      <c r="J53" s="271"/>
      <c r="K53" s="51"/>
      <c r="L53" s="272"/>
    </row>
    <row r="54" spans="1:14" s="127" customFormat="1" x14ac:dyDescent="0.2">
      <c r="A54" s="48"/>
      <c r="B54" s="46" t="s">
        <v>52</v>
      </c>
      <c r="C54" s="46"/>
      <c r="D54" s="46"/>
      <c r="E54" s="46"/>
      <c r="F54" s="146">
        <v>0</v>
      </c>
      <c r="G54" s="147">
        <v>0</v>
      </c>
      <c r="H54" s="148">
        <v>0</v>
      </c>
      <c r="I54" s="290"/>
      <c r="J54" s="36"/>
      <c r="K54" s="36"/>
    </row>
    <row r="55" spans="1:14" s="127" customFormat="1" x14ac:dyDescent="0.2">
      <c r="A55" s="48"/>
      <c r="B55" s="46" t="s">
        <v>167</v>
      </c>
      <c r="C55" s="46"/>
      <c r="D55" s="46"/>
      <c r="E55" s="46"/>
      <c r="F55" s="146">
        <v>62210.81</v>
      </c>
      <c r="G55" s="147">
        <v>-62210.81</v>
      </c>
      <c r="H55" s="148">
        <v>0</v>
      </c>
      <c r="I55" s="290"/>
      <c r="J55" s="36"/>
      <c r="K55" s="36"/>
    </row>
    <row r="56" spans="1:14" s="127" customFormat="1" x14ac:dyDescent="0.2">
      <c r="A56" s="48"/>
      <c r="B56" s="46" t="s">
        <v>168</v>
      </c>
      <c r="C56" s="46"/>
      <c r="D56" s="46"/>
      <c r="E56" s="46"/>
      <c r="F56" s="146">
        <v>0</v>
      </c>
      <c r="G56" s="147">
        <v>0</v>
      </c>
      <c r="H56" s="148">
        <v>0</v>
      </c>
      <c r="I56" s="290"/>
      <c r="J56" s="36"/>
      <c r="K56" s="36"/>
    </row>
    <row r="57" spans="1:14" s="127" customFormat="1" x14ac:dyDescent="0.2">
      <c r="A57" s="48"/>
      <c r="B57" s="46" t="s">
        <v>169</v>
      </c>
      <c r="C57" s="46"/>
      <c r="D57" s="46"/>
      <c r="E57" s="46"/>
      <c r="F57" s="146">
        <v>0</v>
      </c>
      <c r="G57" s="147">
        <v>0</v>
      </c>
      <c r="H57" s="148">
        <v>0</v>
      </c>
      <c r="I57" s="290"/>
      <c r="J57" s="36"/>
      <c r="K57" s="36"/>
    </row>
    <row r="58" spans="1:14" s="127" customFormat="1" x14ac:dyDescent="0.2">
      <c r="A58" s="48"/>
      <c r="B58" s="46" t="s">
        <v>170</v>
      </c>
      <c r="C58" s="46"/>
      <c r="D58" s="46"/>
      <c r="E58" s="46"/>
      <c r="F58" s="149">
        <v>13003.91</v>
      </c>
      <c r="G58" s="150">
        <v>-50907.380000000005</v>
      </c>
      <c r="H58" s="151">
        <v>-37903.47</v>
      </c>
      <c r="I58" s="290"/>
      <c r="J58" s="36"/>
      <c r="K58" s="36"/>
    </row>
    <row r="59" spans="1:14" s="127" customFormat="1" x14ac:dyDescent="0.2">
      <c r="A59" s="48"/>
      <c r="B59" s="22" t="s">
        <v>44</v>
      </c>
      <c r="C59" s="22"/>
      <c r="D59" s="22"/>
      <c r="E59" s="22"/>
      <c r="F59" s="309">
        <v>39301040.329999998</v>
      </c>
      <c r="G59" s="307">
        <v>-3073263.7399999946</v>
      </c>
      <c r="H59" s="148">
        <v>36227776.590000004</v>
      </c>
      <c r="I59" s="289"/>
      <c r="J59" s="36"/>
      <c r="K59" s="36"/>
    </row>
    <row r="60" spans="1:14" s="127" customFormat="1" x14ac:dyDescent="0.2">
      <c r="A60" s="48"/>
      <c r="B60" s="46"/>
      <c r="C60" s="46"/>
      <c r="D60" s="46"/>
      <c r="E60" s="46"/>
      <c r="F60" s="152"/>
      <c r="G60" s="196"/>
      <c r="H60" s="153"/>
      <c r="I60" s="290"/>
      <c r="J60" s="36"/>
      <c r="K60" s="36"/>
    </row>
    <row r="61" spans="1:14" s="127" customFormat="1" x14ac:dyDescent="0.2">
      <c r="A61" s="48"/>
      <c r="B61" s="46" t="s">
        <v>28</v>
      </c>
      <c r="C61" s="46"/>
      <c r="D61" s="46"/>
      <c r="E61" s="46"/>
      <c r="F61" s="310">
        <v>1.2317809402384028</v>
      </c>
      <c r="G61" s="308"/>
      <c r="H61" s="154">
        <v>1.2228241680784859</v>
      </c>
      <c r="I61" s="312"/>
      <c r="J61" s="10"/>
      <c r="K61" s="36"/>
    </row>
    <row r="62" spans="1:14" s="127" customFormat="1" x14ac:dyDescent="0.2">
      <c r="A62" s="49"/>
      <c r="B62" s="47" t="s">
        <v>29</v>
      </c>
      <c r="C62" s="47"/>
      <c r="D62" s="47"/>
      <c r="E62" s="47"/>
      <c r="F62" s="311">
        <v>1.2317809402384028</v>
      </c>
      <c r="G62" s="121"/>
      <c r="H62" s="154">
        <v>1.2228241680784859</v>
      </c>
      <c r="I62" s="12"/>
      <c r="J62" s="36"/>
      <c r="K62" s="36"/>
    </row>
    <row r="63" spans="1:14" s="127" customFormat="1" x14ac:dyDescent="0.2">
      <c r="A63" s="124" t="s">
        <v>13</v>
      </c>
      <c r="B63" s="50"/>
      <c r="C63" s="50"/>
      <c r="D63" s="50"/>
      <c r="E63" s="50"/>
      <c r="F63" s="50"/>
      <c r="G63" s="50"/>
      <c r="H63" s="126"/>
      <c r="I63" s="12"/>
      <c r="J63" s="36"/>
      <c r="K63" s="36"/>
    </row>
    <row r="64" spans="1:14" s="127" customFormat="1" ht="13.5" thickBot="1" x14ac:dyDescent="0.25">
      <c r="A64" s="40" t="s">
        <v>14</v>
      </c>
      <c r="B64" s="51"/>
      <c r="C64" s="51"/>
      <c r="D64" s="51"/>
      <c r="E64" s="51"/>
      <c r="F64" s="51"/>
      <c r="G64" s="51"/>
      <c r="H64" s="128"/>
      <c r="I64" s="12"/>
      <c r="J64" s="36"/>
      <c r="K64" s="36"/>
      <c r="M64" s="36"/>
      <c r="N64" s="36"/>
    </row>
    <row r="65" spans="1:15" ht="13.5" thickBot="1" x14ac:dyDescent="0.25">
      <c r="J65" s="36"/>
      <c r="K65" s="36"/>
      <c r="L65" s="36"/>
      <c r="M65" s="36"/>
      <c r="N65" s="36"/>
    </row>
    <row r="66" spans="1:15" ht="15.75" x14ac:dyDescent="0.25">
      <c r="A66" s="106" t="s">
        <v>195</v>
      </c>
      <c r="B66" s="107"/>
      <c r="C66" s="108"/>
      <c r="D66" s="108"/>
      <c r="E66" s="108"/>
      <c r="F66" s="108"/>
      <c r="G66" s="108"/>
      <c r="H66" s="109"/>
      <c r="J66" s="36"/>
      <c r="K66" s="36"/>
      <c r="L66" s="36"/>
      <c r="M66" s="36"/>
      <c r="N66" s="36"/>
    </row>
    <row r="67" spans="1:15" x14ac:dyDescent="0.2">
      <c r="A67" s="48"/>
      <c r="B67" s="46"/>
      <c r="C67" s="46"/>
      <c r="D67" s="46"/>
      <c r="E67" s="46"/>
      <c r="F67" s="46"/>
      <c r="G67" s="46"/>
      <c r="H67" s="110"/>
      <c r="J67" s="36"/>
      <c r="K67" s="36"/>
      <c r="L67" s="36"/>
      <c r="M67" s="36"/>
      <c r="N67" s="36"/>
    </row>
    <row r="68" spans="1:15" s="155" customFormat="1" ht="12.75" customHeight="1" x14ac:dyDescent="0.2">
      <c r="A68" s="129"/>
      <c r="B68" s="130"/>
      <c r="C68" s="130"/>
      <c r="D68" s="130"/>
      <c r="E68" s="130"/>
      <c r="F68" s="130" t="s">
        <v>16</v>
      </c>
      <c r="G68" s="130" t="s">
        <v>18</v>
      </c>
      <c r="H68" s="132" t="s">
        <v>17</v>
      </c>
      <c r="I68" s="44"/>
      <c r="J68" s="36"/>
      <c r="K68" s="36"/>
      <c r="L68" s="36"/>
      <c r="M68" s="36"/>
      <c r="N68" s="36"/>
      <c r="O68" s="44"/>
    </row>
    <row r="69" spans="1:15" x14ac:dyDescent="0.2">
      <c r="A69" s="141"/>
      <c r="B69" s="143" t="s">
        <v>15</v>
      </c>
      <c r="C69" s="143"/>
      <c r="D69" s="143"/>
      <c r="E69" s="143"/>
      <c r="F69" s="134">
        <v>24827680.100000001</v>
      </c>
      <c r="G69" s="257">
        <v>-912714.88000000268</v>
      </c>
      <c r="H69" s="156">
        <v>23914965.219999999</v>
      </c>
      <c r="I69" s="56"/>
      <c r="J69" s="36"/>
      <c r="K69" s="36"/>
      <c r="L69" s="36"/>
      <c r="M69" s="36"/>
      <c r="N69" s="36"/>
    </row>
    <row r="70" spans="1:15" x14ac:dyDescent="0.2">
      <c r="A70" s="48"/>
      <c r="B70" s="46" t="s">
        <v>19</v>
      </c>
      <c r="C70" s="46"/>
      <c r="D70" s="46"/>
      <c r="E70" s="46"/>
      <c r="F70" s="137">
        <v>346332.30000000005</v>
      </c>
      <c r="G70" s="258">
        <v>3916.0299999999697</v>
      </c>
      <c r="H70" s="157">
        <v>350248.33</v>
      </c>
      <c r="J70" s="36"/>
      <c r="K70" s="36"/>
      <c r="L70" s="36"/>
      <c r="M70" s="36"/>
      <c r="N70" s="36"/>
    </row>
    <row r="71" spans="1:15" x14ac:dyDescent="0.2">
      <c r="A71" s="48"/>
      <c r="B71" s="46"/>
      <c r="C71" s="46"/>
      <c r="D71" s="46"/>
      <c r="E71" s="46"/>
      <c r="F71" s="137"/>
      <c r="G71" s="258"/>
      <c r="H71" s="157"/>
      <c r="J71" s="36"/>
      <c r="K71" s="36"/>
      <c r="L71" s="36"/>
      <c r="M71" s="36"/>
      <c r="N71" s="36"/>
    </row>
    <row r="72" spans="1:15" x14ac:dyDescent="0.2">
      <c r="A72" s="48"/>
      <c r="B72" s="22" t="s">
        <v>20</v>
      </c>
      <c r="C72" s="22"/>
      <c r="D72" s="22"/>
      <c r="E72" s="22"/>
      <c r="F72" s="137">
        <v>25174012.400000002</v>
      </c>
      <c r="G72" s="258">
        <v>-908798.85000000522</v>
      </c>
      <c r="H72" s="157">
        <v>24265213.549999997</v>
      </c>
      <c r="J72" s="36"/>
      <c r="K72" s="36"/>
      <c r="L72" s="36"/>
      <c r="M72" s="36"/>
      <c r="N72" s="36"/>
    </row>
    <row r="73" spans="1:15" x14ac:dyDescent="0.2">
      <c r="A73" s="48"/>
      <c r="B73" s="46"/>
      <c r="C73" s="46"/>
      <c r="D73" s="46"/>
      <c r="E73" s="46"/>
      <c r="F73" s="137"/>
      <c r="G73" s="258"/>
      <c r="H73" s="157"/>
      <c r="J73" s="36"/>
      <c r="K73" s="36"/>
      <c r="L73" s="36"/>
      <c r="M73" s="36"/>
      <c r="N73" s="36"/>
    </row>
    <row r="74" spans="1:15" x14ac:dyDescent="0.2">
      <c r="A74" s="48"/>
      <c r="B74" s="46" t="s">
        <v>22</v>
      </c>
      <c r="C74" s="46"/>
      <c r="D74" s="46"/>
      <c r="E74" s="46"/>
      <c r="F74" s="158">
        <v>5.2094341881484985E-2</v>
      </c>
      <c r="G74" s="259"/>
      <c r="H74" s="159">
        <v>5.2001059812615019E-2</v>
      </c>
      <c r="J74" s="36"/>
      <c r="K74" s="36"/>
      <c r="L74" s="36"/>
      <c r="M74" s="36"/>
      <c r="N74" s="36"/>
    </row>
    <row r="75" spans="1:15" ht="12" customHeight="1" x14ac:dyDescent="0.2">
      <c r="A75" s="48"/>
      <c r="B75" s="46" t="s">
        <v>187</v>
      </c>
      <c r="C75" s="46"/>
      <c r="D75" s="46"/>
      <c r="E75" s="46"/>
      <c r="F75" s="160">
        <v>162.23393919701314</v>
      </c>
      <c r="G75" s="259"/>
      <c r="H75" s="161">
        <v>161.98764322123128</v>
      </c>
      <c r="J75" s="36"/>
      <c r="K75" s="36"/>
      <c r="L75" s="36"/>
      <c r="M75" s="36"/>
      <c r="N75" s="36"/>
    </row>
    <row r="76" spans="1:15" x14ac:dyDescent="0.2">
      <c r="A76" s="48"/>
      <c r="B76" s="46" t="s">
        <v>23</v>
      </c>
      <c r="C76" s="46"/>
      <c r="D76" s="46"/>
      <c r="E76" s="46"/>
      <c r="F76" s="162">
        <v>3604</v>
      </c>
      <c r="G76" s="260">
        <v>-162</v>
      </c>
      <c r="H76" s="163">
        <v>3442</v>
      </c>
      <c r="J76" s="36"/>
      <c r="K76" s="36"/>
      <c r="L76" s="36"/>
      <c r="M76" s="36"/>
      <c r="N76" s="36"/>
    </row>
    <row r="77" spans="1:15" x14ac:dyDescent="0.2">
      <c r="A77" s="48"/>
      <c r="B77" s="46" t="s">
        <v>24</v>
      </c>
      <c r="C77" s="46"/>
      <c r="D77" s="46"/>
      <c r="E77" s="46"/>
      <c r="F77" s="162">
        <v>2118</v>
      </c>
      <c r="G77" s="260">
        <v>-99</v>
      </c>
      <c r="H77" s="163">
        <v>2019</v>
      </c>
      <c r="J77" s="36"/>
      <c r="K77" s="36"/>
      <c r="L77" s="36"/>
      <c r="M77" s="36"/>
      <c r="N77" s="36"/>
    </row>
    <row r="78" spans="1:15" x14ac:dyDescent="0.2">
      <c r="A78" s="49"/>
      <c r="B78" s="47" t="s">
        <v>46</v>
      </c>
      <c r="C78" s="47"/>
      <c r="D78" s="47"/>
      <c r="E78" s="47"/>
      <c r="F78" s="303">
        <v>11885.747119924457</v>
      </c>
      <c r="G78" s="261">
        <v>132.68455417162841</v>
      </c>
      <c r="H78" s="164">
        <v>12018.431674096086</v>
      </c>
      <c r="J78" s="36"/>
      <c r="K78" s="36"/>
      <c r="L78" s="36"/>
      <c r="M78" s="36"/>
      <c r="N78" s="36"/>
    </row>
    <row r="79" spans="1:15" x14ac:dyDescent="0.2">
      <c r="A79" s="48"/>
      <c r="B79" s="46"/>
      <c r="C79" s="46"/>
      <c r="D79" s="46"/>
      <c r="E79" s="46"/>
      <c r="F79" s="46"/>
      <c r="G79" s="46"/>
      <c r="H79" s="110"/>
      <c r="J79" s="36"/>
      <c r="K79" s="36"/>
      <c r="L79" s="36"/>
      <c r="M79" s="36"/>
      <c r="N79" s="36"/>
    </row>
    <row r="80" spans="1:15" x14ac:dyDescent="0.2">
      <c r="A80" s="49"/>
      <c r="B80" s="46"/>
      <c r="C80" s="46"/>
      <c r="D80" s="46"/>
      <c r="E80" s="46"/>
      <c r="F80" s="46"/>
      <c r="G80" s="46"/>
      <c r="H80" s="110"/>
      <c r="J80" s="36"/>
      <c r="K80" s="36"/>
      <c r="L80" s="36"/>
      <c r="M80" s="36"/>
      <c r="N80" s="36"/>
    </row>
    <row r="81" spans="1:14" s="127" customFormat="1" x14ac:dyDescent="0.2">
      <c r="A81" s="124" t="s">
        <v>13</v>
      </c>
      <c r="B81" s="50"/>
      <c r="C81" s="50"/>
      <c r="D81" s="50"/>
      <c r="E81" s="50"/>
      <c r="F81" s="50"/>
      <c r="G81" s="50"/>
      <c r="H81" s="126"/>
      <c r="J81" s="36"/>
      <c r="K81" s="36"/>
      <c r="L81" s="36"/>
      <c r="M81" s="36"/>
      <c r="N81" s="36"/>
    </row>
    <row r="82" spans="1:14" s="127" customFormat="1" ht="13.5" thickBot="1" x14ac:dyDescent="0.25">
      <c r="A82" s="40" t="s">
        <v>14</v>
      </c>
      <c r="B82" s="51"/>
      <c r="C82" s="51"/>
      <c r="D82" s="51"/>
      <c r="E82" s="51"/>
      <c r="F82" s="51"/>
      <c r="G82" s="51"/>
      <c r="H82" s="128"/>
      <c r="J82" s="36"/>
      <c r="K82" s="36"/>
      <c r="L82" s="36"/>
      <c r="M82" s="36"/>
      <c r="N82" s="36"/>
    </row>
    <row r="83" spans="1:14" s="127" customFormat="1" ht="13.5" thickBot="1" x14ac:dyDescent="0.25">
      <c r="A83" s="12"/>
      <c r="B83" s="12"/>
      <c r="C83" s="12"/>
      <c r="D83" s="12"/>
      <c r="E83" s="12"/>
      <c r="F83" s="12"/>
      <c r="G83" s="12"/>
      <c r="H83" s="12"/>
      <c r="J83" s="36"/>
      <c r="K83" s="36"/>
      <c r="L83" s="36"/>
      <c r="M83" s="253"/>
      <c r="N83" s="253"/>
    </row>
    <row r="84" spans="1:14" s="127" customFormat="1" ht="15.75" x14ac:dyDescent="0.25">
      <c r="A84" s="12"/>
      <c r="B84" s="106" t="s">
        <v>197</v>
      </c>
      <c r="C84" s="108"/>
      <c r="D84" s="108"/>
      <c r="E84" s="108"/>
      <c r="F84" s="109"/>
      <c r="G84" s="12"/>
      <c r="H84" s="106" t="s">
        <v>256</v>
      </c>
      <c r="I84" s="37"/>
      <c r="J84" s="37"/>
      <c r="K84" s="37"/>
      <c r="L84" s="240"/>
      <c r="M84" s="253"/>
      <c r="N84" s="253"/>
    </row>
    <row r="85" spans="1:14" s="127" customFormat="1" x14ac:dyDescent="0.2">
      <c r="A85" s="12"/>
      <c r="B85" s="49"/>
      <c r="C85" s="47"/>
      <c r="D85" s="47"/>
      <c r="E85" s="46"/>
      <c r="F85" s="110"/>
      <c r="G85" s="12"/>
      <c r="H85" s="242"/>
      <c r="I85" s="243"/>
      <c r="J85" s="243"/>
      <c r="K85" s="243"/>
      <c r="L85" s="244"/>
      <c r="M85" s="253"/>
      <c r="N85" s="253"/>
    </row>
    <row r="86" spans="1:14" s="127" customFormat="1" x14ac:dyDescent="0.2">
      <c r="A86" s="12"/>
      <c r="B86" s="208"/>
      <c r="C86" s="209"/>
      <c r="D86" s="210"/>
      <c r="E86" s="357" t="s">
        <v>262</v>
      </c>
      <c r="F86" s="358"/>
      <c r="G86" s="12"/>
      <c r="H86" s="255"/>
      <c r="I86" s="256"/>
      <c r="J86" s="256"/>
      <c r="K86" s="256"/>
      <c r="L86" s="254">
        <v>42916</v>
      </c>
      <c r="M86" s="253"/>
      <c r="N86" s="253"/>
    </row>
    <row r="87" spans="1:14" s="127" customFormat="1" x14ac:dyDescent="0.2">
      <c r="A87" s="12"/>
      <c r="B87" s="211" t="s">
        <v>263</v>
      </c>
      <c r="C87" s="212" t="s">
        <v>171</v>
      </c>
      <c r="D87" s="213" t="s">
        <v>155</v>
      </c>
      <c r="E87" s="359" t="s">
        <v>264</v>
      </c>
      <c r="F87" s="360"/>
      <c r="G87" s="12"/>
      <c r="H87" s="20"/>
      <c r="I87" s="12"/>
      <c r="J87" s="12"/>
      <c r="K87" s="12"/>
      <c r="L87" s="197"/>
      <c r="M87" s="36"/>
      <c r="N87" s="36"/>
    </row>
    <row r="88" spans="1:14" s="127" customFormat="1" x14ac:dyDescent="0.2">
      <c r="A88" s="12"/>
      <c r="B88" s="48" t="s">
        <v>156</v>
      </c>
      <c r="C88" s="214">
        <v>18000</v>
      </c>
      <c r="D88" s="206">
        <v>7.5266678560530231E-4</v>
      </c>
      <c r="E88" s="247">
        <v>-14.555555555555555</v>
      </c>
      <c r="F88" s="215" t="s">
        <v>265</v>
      </c>
      <c r="G88" s="12"/>
      <c r="H88" s="33" t="s">
        <v>141</v>
      </c>
      <c r="I88" s="10"/>
      <c r="J88" s="10"/>
      <c r="K88" s="10"/>
      <c r="L88" s="133">
        <v>97448.92</v>
      </c>
      <c r="M88" s="393"/>
      <c r="N88" s="394"/>
    </row>
    <row r="89" spans="1:14" s="127" customFormat="1" x14ac:dyDescent="0.2">
      <c r="A89" s="12"/>
      <c r="B89" s="216" t="s">
        <v>157</v>
      </c>
      <c r="C89" s="214">
        <v>0</v>
      </c>
      <c r="D89" s="177">
        <v>0</v>
      </c>
      <c r="E89" s="248">
        <v>0</v>
      </c>
      <c r="F89" s="217" t="s">
        <v>265</v>
      </c>
      <c r="G89" s="12"/>
      <c r="H89" s="33" t="s">
        <v>142</v>
      </c>
      <c r="I89" s="10"/>
      <c r="J89" s="10"/>
      <c r="K89" s="10"/>
      <c r="L89" s="133">
        <v>2063987.83</v>
      </c>
      <c r="M89" s="393"/>
      <c r="N89" s="393"/>
    </row>
    <row r="90" spans="1:14" s="127" customFormat="1" x14ac:dyDescent="0.2">
      <c r="A90" s="12"/>
      <c r="B90" s="48" t="s">
        <v>266</v>
      </c>
      <c r="C90" s="218">
        <v>18000</v>
      </c>
      <c r="D90" s="219">
        <v>7.5266678560530231E-4</v>
      </c>
      <c r="E90" s="220"/>
      <c r="F90" s="215"/>
      <c r="G90" s="12"/>
      <c r="H90" s="33" t="s">
        <v>293</v>
      </c>
      <c r="I90" s="10"/>
      <c r="J90" s="10"/>
      <c r="K90" s="10"/>
      <c r="L90" s="133">
        <v>104743.03</v>
      </c>
      <c r="M90" s="253"/>
      <c r="N90" s="253"/>
    </row>
    <row r="91" spans="1:14" s="127" customFormat="1" x14ac:dyDescent="0.2">
      <c r="A91" s="12"/>
      <c r="B91" s="141"/>
      <c r="C91" s="144"/>
      <c r="D91" s="221"/>
      <c r="E91" s="357" t="s">
        <v>267</v>
      </c>
      <c r="F91" s="361"/>
      <c r="G91" s="12"/>
      <c r="H91" s="33" t="s">
        <v>292</v>
      </c>
      <c r="I91" s="12"/>
      <c r="J91" s="12"/>
      <c r="K91" s="12"/>
      <c r="L91" s="133">
        <v>37464920.890000001</v>
      </c>
      <c r="M91" s="253"/>
      <c r="N91" s="253"/>
    </row>
    <row r="92" spans="1:14" s="127" customFormat="1" x14ac:dyDescent="0.2">
      <c r="A92" s="12"/>
      <c r="B92" s="211" t="s">
        <v>263</v>
      </c>
      <c r="C92" s="212" t="s">
        <v>171</v>
      </c>
      <c r="D92" s="213" t="s">
        <v>155</v>
      </c>
      <c r="E92" s="352" t="s">
        <v>264</v>
      </c>
      <c r="F92" s="353"/>
      <c r="G92" s="12"/>
      <c r="H92" s="38" t="s">
        <v>298</v>
      </c>
      <c r="I92" s="10"/>
      <c r="J92" s="10"/>
      <c r="K92" s="10"/>
      <c r="L92" s="85">
        <v>5.7886972893058199E-2</v>
      </c>
      <c r="M92" s="253"/>
      <c r="N92" s="253"/>
    </row>
    <row r="93" spans="1:14" s="127" customFormat="1" x14ac:dyDescent="0.2">
      <c r="A93" s="12"/>
      <c r="B93" s="222" t="s">
        <v>260</v>
      </c>
      <c r="C93" s="214">
        <v>21813841.279999997</v>
      </c>
      <c r="D93" s="206">
        <v>0.91214187766232502</v>
      </c>
      <c r="E93" s="250">
        <v>140.27314825897679</v>
      </c>
      <c r="F93" s="223" t="s">
        <v>265</v>
      </c>
      <c r="G93" s="12"/>
      <c r="H93" s="33" t="s">
        <v>134</v>
      </c>
      <c r="I93" s="10"/>
      <c r="J93" s="10"/>
      <c r="K93" s="10"/>
      <c r="L93" s="70"/>
      <c r="N93" s="36"/>
    </row>
    <row r="94" spans="1:14" s="127" customFormat="1" x14ac:dyDescent="0.2">
      <c r="A94" s="12"/>
      <c r="B94" s="222" t="s">
        <v>172</v>
      </c>
      <c r="C94" s="214">
        <v>0</v>
      </c>
      <c r="D94" s="207">
        <v>0</v>
      </c>
      <c r="E94" s="251">
        <v>0</v>
      </c>
      <c r="F94" s="224" t="s">
        <v>265</v>
      </c>
      <c r="G94" s="12"/>
      <c r="H94" s="33" t="s">
        <v>135</v>
      </c>
      <c r="I94" s="10"/>
      <c r="J94" s="10"/>
      <c r="K94" s="10"/>
      <c r="L94" s="133">
        <v>2020944.64</v>
      </c>
      <c r="M94" s="36"/>
      <c r="N94" s="36"/>
    </row>
    <row r="95" spans="1:14" s="127" customFormat="1" x14ac:dyDescent="0.2">
      <c r="A95" s="12"/>
      <c r="B95" s="222" t="s">
        <v>261</v>
      </c>
      <c r="C95" s="214">
        <v>863560.19</v>
      </c>
      <c r="D95" s="207">
        <v>3.6109615132444671E-2</v>
      </c>
      <c r="E95" s="251">
        <v>125.87158896243238</v>
      </c>
      <c r="F95" s="224" t="s">
        <v>265</v>
      </c>
      <c r="G95" s="12"/>
      <c r="H95" s="33" t="s">
        <v>136</v>
      </c>
      <c r="I95" s="10"/>
      <c r="J95" s="10"/>
      <c r="K95" s="10"/>
      <c r="L95" s="133">
        <v>0</v>
      </c>
      <c r="M95" s="36"/>
      <c r="N95" s="36"/>
    </row>
    <row r="96" spans="1:14" s="127" customFormat="1" x14ac:dyDescent="0.2">
      <c r="A96" s="12"/>
      <c r="B96" s="222" t="s">
        <v>33</v>
      </c>
      <c r="C96" s="214">
        <v>1114820.72</v>
      </c>
      <c r="D96" s="207">
        <v>4.6616029324921593E-2</v>
      </c>
      <c r="E96" s="251">
        <v>120.8709871933489</v>
      </c>
      <c r="F96" s="224" t="s">
        <v>265</v>
      </c>
      <c r="G96" s="12"/>
      <c r="H96" s="38" t="s">
        <v>299</v>
      </c>
      <c r="I96" s="10"/>
      <c r="J96" s="10"/>
      <c r="K96" s="10"/>
      <c r="L96" s="85">
        <v>0.93185589658644874</v>
      </c>
      <c r="M96" s="253"/>
      <c r="N96" s="253"/>
    </row>
    <row r="97" spans="1:15" s="127" customFormat="1" x14ac:dyDescent="0.2">
      <c r="A97" s="12"/>
      <c r="B97" s="225" t="s">
        <v>173</v>
      </c>
      <c r="C97" s="214">
        <v>104743.03</v>
      </c>
      <c r="D97" s="177">
        <v>4.3798110947033189E-3</v>
      </c>
      <c r="E97" s="252">
        <v>134.24492961488701</v>
      </c>
      <c r="F97" s="343" t="s">
        <v>265</v>
      </c>
      <c r="G97" s="12"/>
      <c r="H97" s="48" t="s">
        <v>137</v>
      </c>
      <c r="I97" s="10"/>
      <c r="J97" s="10"/>
      <c r="K97" s="10"/>
      <c r="L97" s="133">
        <v>147786.21999999997</v>
      </c>
      <c r="M97" s="253"/>
      <c r="N97" s="253"/>
    </row>
    <row r="98" spans="1:15" s="127" customFormat="1" x14ac:dyDescent="0.2">
      <c r="A98" s="12"/>
      <c r="B98" s="226" t="s">
        <v>268</v>
      </c>
      <c r="C98" s="218">
        <v>23896965.219999999</v>
      </c>
      <c r="D98" s="219">
        <v>0.99924733321439463</v>
      </c>
      <c r="E98" s="46"/>
      <c r="F98" s="110"/>
      <c r="G98" s="204"/>
      <c r="H98" s="53" t="s">
        <v>300</v>
      </c>
      <c r="I98" s="14"/>
      <c r="J98" s="14"/>
      <c r="K98" s="14"/>
      <c r="L98" s="86">
        <v>3.9446558671219966E-3</v>
      </c>
      <c r="M98" s="253"/>
      <c r="N98" s="253"/>
    </row>
    <row r="99" spans="1:15" s="127" customFormat="1" x14ac:dyDescent="0.2">
      <c r="A99" s="12"/>
      <c r="B99" s="227" t="s">
        <v>38</v>
      </c>
      <c r="C99" s="228">
        <v>23914965.219999999</v>
      </c>
      <c r="D99" s="283">
        <v>0.99999999999999989</v>
      </c>
      <c r="E99" s="354"/>
      <c r="F99" s="355"/>
      <c r="G99" s="265"/>
      <c r="H99" s="295" t="s">
        <v>294</v>
      </c>
      <c r="I99" s="12"/>
      <c r="J99" s="12"/>
      <c r="K99" s="12"/>
      <c r="L99" s="197"/>
      <c r="M99" s="253"/>
      <c r="N99" s="253"/>
    </row>
    <row r="100" spans="1:15" s="127" customFormat="1" ht="11.25" x14ac:dyDescent="0.2">
      <c r="A100" s="12"/>
      <c r="B100" s="230"/>
      <c r="C100" s="231"/>
      <c r="D100" s="231"/>
      <c r="E100" s="231"/>
      <c r="F100" s="232"/>
      <c r="G100" s="12"/>
      <c r="H100" s="295" t="s">
        <v>295</v>
      </c>
      <c r="I100" s="12"/>
      <c r="J100" s="12"/>
      <c r="K100" s="12"/>
      <c r="L100" s="197"/>
      <c r="M100" s="253"/>
      <c r="N100" s="253"/>
    </row>
    <row r="101" spans="1:15" s="127" customFormat="1" x14ac:dyDescent="0.2">
      <c r="A101" s="12"/>
      <c r="B101" s="233" t="s">
        <v>13</v>
      </c>
      <c r="C101" s="264" t="s">
        <v>269</v>
      </c>
      <c r="D101" s="234"/>
      <c r="E101" s="234"/>
      <c r="F101" s="235"/>
      <c r="G101" s="12"/>
      <c r="H101" s="295" t="s">
        <v>296</v>
      </c>
      <c r="I101" s="12"/>
      <c r="J101" s="12"/>
      <c r="K101" s="12"/>
      <c r="L101" s="197"/>
      <c r="M101" s="253"/>
      <c r="N101" s="253"/>
    </row>
    <row r="102" spans="1:15" s="127" customFormat="1" ht="13.5" thickBot="1" x14ac:dyDescent="0.25">
      <c r="A102" s="12"/>
      <c r="B102" s="236"/>
      <c r="C102" s="237"/>
      <c r="D102" s="237"/>
      <c r="E102" s="237"/>
      <c r="F102" s="238"/>
      <c r="G102" s="12"/>
      <c r="H102" s="296" t="s">
        <v>297</v>
      </c>
      <c r="I102" s="41"/>
      <c r="J102" s="42"/>
      <c r="K102" s="42"/>
      <c r="L102" s="43"/>
      <c r="M102" s="253"/>
      <c r="N102" s="253"/>
    </row>
    <row r="103" spans="1:15" ht="13.5" thickBot="1" x14ac:dyDescent="0.25">
      <c r="J103" s="127"/>
      <c r="K103" s="127"/>
      <c r="L103" s="127"/>
      <c r="M103" s="127"/>
      <c r="N103" s="127"/>
    </row>
    <row r="104" spans="1:15" ht="15.75" x14ac:dyDescent="0.25">
      <c r="A104" s="106" t="s">
        <v>200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9"/>
      <c r="L104" s="46"/>
      <c r="M104" s="46"/>
      <c r="O104" s="36"/>
    </row>
    <row r="105" spans="1:15" ht="6.75" customHeight="1" x14ac:dyDescent="0.2">
      <c r="A105" s="48"/>
      <c r="B105" s="46"/>
      <c r="C105" s="46"/>
      <c r="D105" s="46"/>
      <c r="E105" s="46"/>
      <c r="F105" s="46"/>
      <c r="G105" s="46"/>
      <c r="H105" s="46"/>
      <c r="I105" s="46"/>
      <c r="J105" s="46"/>
      <c r="K105" s="110"/>
      <c r="L105" s="36"/>
      <c r="M105" s="36"/>
      <c r="N105" s="36"/>
      <c r="O105" s="36"/>
    </row>
    <row r="106" spans="1:15" s="155" customFormat="1" x14ac:dyDescent="0.2">
      <c r="A106" s="129"/>
      <c r="B106" s="130"/>
      <c r="C106" s="130"/>
      <c r="D106" s="130"/>
      <c r="E106" s="167"/>
      <c r="F106" s="356" t="s">
        <v>34</v>
      </c>
      <c r="G106" s="356"/>
      <c r="H106" s="346" t="s">
        <v>15</v>
      </c>
      <c r="I106" s="351"/>
      <c r="J106" s="346" t="s">
        <v>37</v>
      </c>
      <c r="K106" s="347"/>
      <c r="L106" s="36"/>
      <c r="M106" s="36"/>
      <c r="N106" s="36"/>
      <c r="O106" s="36"/>
    </row>
    <row r="107" spans="1:15" s="155" customFormat="1" x14ac:dyDescent="0.2">
      <c r="A107" s="129"/>
      <c r="B107" s="130"/>
      <c r="C107" s="130"/>
      <c r="D107" s="130"/>
      <c r="E107" s="167"/>
      <c r="F107" s="344" t="s">
        <v>35</v>
      </c>
      <c r="G107" s="344" t="s">
        <v>36</v>
      </c>
      <c r="H107" s="168" t="s">
        <v>35</v>
      </c>
      <c r="I107" s="169" t="s">
        <v>36</v>
      </c>
      <c r="J107" s="168" t="s">
        <v>35</v>
      </c>
      <c r="K107" s="170" t="s">
        <v>36</v>
      </c>
      <c r="L107" s="36"/>
      <c r="M107" s="36"/>
      <c r="N107" s="36"/>
      <c r="O107" s="36"/>
    </row>
    <row r="108" spans="1:15" x14ac:dyDescent="0.2">
      <c r="A108" s="48"/>
      <c r="B108" s="46" t="s">
        <v>182</v>
      </c>
      <c r="C108" s="46"/>
      <c r="D108" s="46"/>
      <c r="E108" s="46"/>
      <c r="F108" s="198">
        <v>4</v>
      </c>
      <c r="G108" s="198">
        <v>4</v>
      </c>
      <c r="H108" s="284">
        <v>18000</v>
      </c>
      <c r="I108" s="284">
        <v>18000</v>
      </c>
      <c r="J108" s="304">
        <v>7.2499725820134118E-4</v>
      </c>
      <c r="K108" s="173">
        <v>7.526667856053022E-4</v>
      </c>
      <c r="L108" s="36"/>
      <c r="M108" s="36"/>
      <c r="N108" s="36"/>
      <c r="O108" s="36"/>
    </row>
    <row r="109" spans="1:15" x14ac:dyDescent="0.2">
      <c r="A109" s="48"/>
      <c r="B109" s="46" t="s">
        <v>183</v>
      </c>
      <c r="C109" s="46"/>
      <c r="D109" s="46"/>
      <c r="E109" s="46"/>
      <c r="F109" s="162">
        <v>3239</v>
      </c>
      <c r="G109" s="162">
        <v>3135</v>
      </c>
      <c r="H109" s="171">
        <v>22611796.510000002</v>
      </c>
      <c r="I109" s="171">
        <v>21813841.280000001</v>
      </c>
      <c r="J109" s="304">
        <v>0.91074947070870305</v>
      </c>
      <c r="K109" s="174">
        <v>0.91214187766232502</v>
      </c>
      <c r="L109" s="36"/>
      <c r="M109" s="36"/>
      <c r="N109" s="36"/>
      <c r="O109" s="36"/>
    </row>
    <row r="110" spans="1:15" x14ac:dyDescent="0.2">
      <c r="A110" s="48"/>
      <c r="B110" s="46" t="s">
        <v>172</v>
      </c>
      <c r="C110" s="46"/>
      <c r="D110" s="46"/>
      <c r="E110" s="46"/>
      <c r="F110" s="162">
        <v>0</v>
      </c>
      <c r="G110" s="162">
        <v>0</v>
      </c>
      <c r="H110" s="171">
        <v>0</v>
      </c>
      <c r="I110" s="171">
        <v>0</v>
      </c>
      <c r="J110" s="304">
        <v>0</v>
      </c>
      <c r="K110" s="174">
        <v>0</v>
      </c>
      <c r="L110" s="36"/>
      <c r="M110" s="36"/>
      <c r="N110" s="36"/>
      <c r="O110" s="36"/>
    </row>
    <row r="111" spans="1:15" x14ac:dyDescent="0.2">
      <c r="A111" s="48"/>
      <c r="B111" s="46" t="s">
        <v>181</v>
      </c>
      <c r="C111" s="46"/>
      <c r="D111" s="46"/>
      <c r="E111" s="46"/>
      <c r="F111" s="162">
        <v>0</v>
      </c>
      <c r="G111" s="162">
        <v>0</v>
      </c>
      <c r="H111" s="171">
        <v>0</v>
      </c>
      <c r="I111" s="171">
        <v>0</v>
      </c>
      <c r="J111" s="304">
        <v>0</v>
      </c>
      <c r="K111" s="174">
        <v>0</v>
      </c>
      <c r="L111" s="36"/>
      <c r="M111" s="36"/>
      <c r="N111" s="36"/>
      <c r="O111" s="36"/>
    </row>
    <row r="112" spans="1:15" x14ac:dyDescent="0.2">
      <c r="A112" s="48"/>
      <c r="B112" s="46" t="s">
        <v>184</v>
      </c>
      <c r="C112" s="46"/>
      <c r="D112" s="46"/>
      <c r="E112" s="46"/>
      <c r="F112" s="162">
        <v>106</v>
      </c>
      <c r="G112" s="162">
        <v>86</v>
      </c>
      <c r="H112" s="171">
        <v>913653.91</v>
      </c>
      <c r="I112" s="171">
        <v>863560.19</v>
      </c>
      <c r="J112" s="304">
        <v>3.6799809983051941E-2</v>
      </c>
      <c r="K112" s="174">
        <v>3.6109615132444664E-2</v>
      </c>
      <c r="L112" s="36"/>
      <c r="M112" s="36"/>
      <c r="N112" s="36"/>
      <c r="O112" s="36"/>
    </row>
    <row r="113" spans="1:15" x14ac:dyDescent="0.2">
      <c r="A113" s="48"/>
      <c r="B113" s="46" t="s">
        <v>33</v>
      </c>
      <c r="C113" s="46"/>
      <c r="D113" s="46"/>
      <c r="E113" s="46"/>
      <c r="F113" s="162">
        <v>249</v>
      </c>
      <c r="G113" s="162">
        <v>206</v>
      </c>
      <c r="H113" s="171">
        <v>1273676.21</v>
      </c>
      <c r="I113" s="171">
        <v>1114820.72</v>
      </c>
      <c r="J113" s="304">
        <v>5.1300653338126417E-2</v>
      </c>
      <c r="K113" s="174">
        <v>4.6616029324921586E-2</v>
      </c>
      <c r="L113" s="36"/>
      <c r="M113" s="36"/>
      <c r="N113" s="36"/>
      <c r="O113" s="36"/>
    </row>
    <row r="114" spans="1:15" x14ac:dyDescent="0.2">
      <c r="A114" s="48"/>
      <c r="B114" s="46" t="s">
        <v>173</v>
      </c>
      <c r="C114" s="46"/>
      <c r="D114" s="46"/>
      <c r="E114" s="46"/>
      <c r="F114" s="202">
        <v>6</v>
      </c>
      <c r="G114" s="202">
        <v>11</v>
      </c>
      <c r="H114" s="285">
        <v>10553.47</v>
      </c>
      <c r="I114" s="285">
        <v>104743.03</v>
      </c>
      <c r="J114" s="305">
        <v>4.2506871191722815E-4</v>
      </c>
      <c r="K114" s="178">
        <v>4.3798110947033181E-3</v>
      </c>
      <c r="L114" s="36"/>
      <c r="M114" s="36"/>
      <c r="N114" s="36"/>
      <c r="O114" s="36"/>
    </row>
    <row r="115" spans="1:15" x14ac:dyDescent="0.2">
      <c r="A115" s="49"/>
      <c r="B115" s="23" t="s">
        <v>38</v>
      </c>
      <c r="C115" s="47"/>
      <c r="D115" s="47"/>
      <c r="E115" s="179"/>
      <c r="F115" s="180">
        <v>3604</v>
      </c>
      <c r="G115" s="180">
        <v>3442</v>
      </c>
      <c r="H115" s="181">
        <v>24827680.100000001</v>
      </c>
      <c r="I115" s="181">
        <v>23914965.220000003</v>
      </c>
      <c r="J115" s="182">
        <v>1</v>
      </c>
      <c r="K115" s="183">
        <v>0.99999999999999989</v>
      </c>
      <c r="L115" s="36"/>
      <c r="M115" s="36"/>
      <c r="N115" s="36"/>
      <c r="O115" s="36"/>
    </row>
    <row r="116" spans="1:15" s="127" customFormat="1" x14ac:dyDescent="0.2">
      <c r="A116" s="124" t="s">
        <v>13</v>
      </c>
      <c r="B116" s="50"/>
      <c r="C116" s="50"/>
      <c r="D116" s="50"/>
      <c r="E116" s="50"/>
      <c r="F116" s="50"/>
      <c r="G116" s="50"/>
      <c r="H116" s="50"/>
      <c r="I116" s="50"/>
      <c r="J116" s="184"/>
      <c r="K116" s="185"/>
      <c r="L116" s="36"/>
      <c r="M116" s="36"/>
      <c r="N116" s="36"/>
      <c r="O116" s="36"/>
    </row>
    <row r="117" spans="1:15" s="127" customFormat="1" ht="13.5" thickBot="1" x14ac:dyDescent="0.25">
      <c r="A117" s="40" t="s">
        <v>14</v>
      </c>
      <c r="B117" s="51"/>
      <c r="C117" s="51"/>
      <c r="D117" s="51"/>
      <c r="E117" s="51"/>
      <c r="F117" s="51"/>
      <c r="G117" s="51"/>
      <c r="H117" s="51"/>
      <c r="I117" s="51"/>
      <c r="J117" s="186"/>
      <c r="K117" s="187"/>
      <c r="L117" s="36"/>
      <c r="M117" s="36"/>
      <c r="N117" s="36"/>
      <c r="O117" s="36"/>
    </row>
    <row r="118" spans="1:15" ht="12.75" customHeight="1" thickBot="1" x14ac:dyDescent="0.25">
      <c r="A118" s="165"/>
      <c r="B118" s="46"/>
      <c r="C118" s="46"/>
      <c r="D118" s="46"/>
      <c r="E118" s="46"/>
      <c r="F118" s="46"/>
      <c r="G118" s="46"/>
      <c r="H118" s="46"/>
      <c r="I118" s="46"/>
      <c r="L118" s="36"/>
      <c r="M118" s="36"/>
      <c r="N118" s="36"/>
    </row>
    <row r="119" spans="1:15" ht="15.75" x14ac:dyDescent="0.25">
      <c r="A119" s="106" t="s">
        <v>201</v>
      </c>
      <c r="B119" s="108"/>
      <c r="C119" s="108"/>
      <c r="D119" s="108"/>
      <c r="E119" s="108"/>
      <c r="F119" s="108"/>
      <c r="G119" s="108"/>
      <c r="H119" s="108"/>
      <c r="I119" s="108"/>
      <c r="J119" s="108"/>
      <c r="K119" s="109"/>
      <c r="L119" s="46"/>
      <c r="M119" s="46"/>
      <c r="O119" s="36"/>
    </row>
    <row r="120" spans="1:15" ht="6.75" customHeight="1" x14ac:dyDescent="0.2">
      <c r="A120" s="48"/>
      <c r="B120" s="46"/>
      <c r="C120" s="46"/>
      <c r="D120" s="46"/>
      <c r="E120" s="46"/>
      <c r="F120" s="46"/>
      <c r="G120" s="46"/>
      <c r="H120" s="46"/>
      <c r="I120" s="46"/>
      <c r="J120" s="46"/>
      <c r="K120" s="110"/>
      <c r="L120" s="36"/>
      <c r="M120" s="36"/>
      <c r="N120" s="36"/>
      <c r="O120" s="36"/>
    </row>
    <row r="121" spans="1:15" s="155" customFormat="1" x14ac:dyDescent="0.2">
      <c r="A121" s="129"/>
      <c r="B121" s="130"/>
      <c r="C121" s="130"/>
      <c r="D121" s="130"/>
      <c r="E121" s="167"/>
      <c r="F121" s="356" t="s">
        <v>34</v>
      </c>
      <c r="G121" s="356"/>
      <c r="H121" s="346" t="s">
        <v>15</v>
      </c>
      <c r="I121" s="351"/>
      <c r="J121" s="346" t="s">
        <v>37</v>
      </c>
      <c r="K121" s="347"/>
      <c r="L121" s="36"/>
      <c r="M121" s="36"/>
      <c r="N121" s="36"/>
      <c r="O121" s="36"/>
    </row>
    <row r="122" spans="1:15" s="155" customFormat="1" x14ac:dyDescent="0.2">
      <c r="A122" s="129"/>
      <c r="B122" s="130"/>
      <c r="C122" s="130"/>
      <c r="D122" s="130"/>
      <c r="E122" s="167"/>
      <c r="F122" s="344" t="s">
        <v>35</v>
      </c>
      <c r="G122" s="344" t="s">
        <v>36</v>
      </c>
      <c r="H122" s="188" t="s">
        <v>35</v>
      </c>
      <c r="I122" s="189" t="s">
        <v>36</v>
      </c>
      <c r="J122" s="344" t="s">
        <v>35</v>
      </c>
      <c r="K122" s="345" t="s">
        <v>36</v>
      </c>
      <c r="L122" s="36"/>
      <c r="M122" s="36"/>
      <c r="N122" s="36"/>
      <c r="O122" s="36"/>
    </row>
    <row r="123" spans="1:15" x14ac:dyDescent="0.2">
      <c r="A123" s="48"/>
      <c r="B123" s="46" t="s">
        <v>31</v>
      </c>
      <c r="C123" s="46"/>
      <c r="D123" s="46"/>
      <c r="E123" s="46"/>
      <c r="F123" s="162">
        <v>2875</v>
      </c>
      <c r="G123" s="162">
        <v>2752</v>
      </c>
      <c r="H123" s="171">
        <v>19756158.010000002</v>
      </c>
      <c r="I123" s="171">
        <v>18782021.100000001</v>
      </c>
      <c r="J123" s="206">
        <v>0.87371023356162336</v>
      </c>
      <c r="K123" s="173">
        <v>0.86101392500826002</v>
      </c>
      <c r="L123" s="36"/>
      <c r="M123" s="36"/>
      <c r="N123" s="36"/>
      <c r="O123" s="36"/>
    </row>
    <row r="124" spans="1:15" x14ac:dyDescent="0.2">
      <c r="A124" s="48"/>
      <c r="B124" s="46" t="s">
        <v>180</v>
      </c>
      <c r="C124" s="46"/>
      <c r="D124" s="46"/>
      <c r="E124" s="46"/>
      <c r="F124" s="162">
        <v>125</v>
      </c>
      <c r="G124" s="162">
        <v>205</v>
      </c>
      <c r="H124" s="171">
        <v>1371145.73</v>
      </c>
      <c r="I124" s="171">
        <v>1683714.86</v>
      </c>
      <c r="J124" s="207">
        <v>6.0638513591505863E-2</v>
      </c>
      <c r="K124" s="174">
        <v>7.718561982678919E-2</v>
      </c>
      <c r="L124" s="36"/>
      <c r="M124" s="36"/>
      <c r="N124" s="36"/>
      <c r="O124" s="36"/>
    </row>
    <row r="125" spans="1:15" x14ac:dyDescent="0.2">
      <c r="A125" s="48"/>
      <c r="B125" s="46" t="s">
        <v>86</v>
      </c>
      <c r="C125" s="46"/>
      <c r="D125" s="46"/>
      <c r="E125" s="46"/>
      <c r="F125" s="162">
        <v>112</v>
      </c>
      <c r="G125" s="162">
        <v>28</v>
      </c>
      <c r="H125" s="171">
        <v>663165.09</v>
      </c>
      <c r="I125" s="171">
        <v>350893.84</v>
      </c>
      <c r="J125" s="207">
        <v>2.9328279586574076E-2</v>
      </c>
      <c r="K125" s="174">
        <v>1.6085834470690719E-2</v>
      </c>
      <c r="L125" s="36"/>
      <c r="M125" s="36"/>
      <c r="N125" s="36"/>
      <c r="O125" s="36"/>
    </row>
    <row r="126" spans="1:15" x14ac:dyDescent="0.2">
      <c r="A126" s="48"/>
      <c r="B126" s="46" t="s">
        <v>87</v>
      </c>
      <c r="C126" s="46"/>
      <c r="D126" s="46"/>
      <c r="E126" s="46"/>
      <c r="F126" s="162">
        <v>34</v>
      </c>
      <c r="G126" s="162">
        <v>51</v>
      </c>
      <c r="H126" s="171">
        <v>171335.88</v>
      </c>
      <c r="I126" s="171">
        <v>347776.52</v>
      </c>
      <c r="J126" s="207">
        <v>7.577278520272691E-3</v>
      </c>
      <c r="K126" s="174">
        <v>1.5942928874194143E-2</v>
      </c>
      <c r="L126" s="36"/>
      <c r="M126" s="36"/>
      <c r="N126" s="36"/>
      <c r="O126" s="36"/>
    </row>
    <row r="127" spans="1:15" x14ac:dyDescent="0.2">
      <c r="A127" s="48"/>
      <c r="B127" s="46" t="s">
        <v>88</v>
      </c>
      <c r="C127" s="46"/>
      <c r="D127" s="46"/>
      <c r="E127" s="46"/>
      <c r="F127" s="162">
        <v>11</v>
      </c>
      <c r="G127" s="162">
        <v>25</v>
      </c>
      <c r="H127" s="171">
        <v>113626.32</v>
      </c>
      <c r="I127" s="171">
        <v>97673.63</v>
      </c>
      <c r="J127" s="207">
        <v>5.0250903306046073E-3</v>
      </c>
      <c r="K127" s="174">
        <v>4.4775988211462787E-3</v>
      </c>
      <c r="L127" s="36"/>
      <c r="M127" s="36"/>
      <c r="N127" s="36"/>
      <c r="O127" s="36"/>
    </row>
    <row r="128" spans="1:15" x14ac:dyDescent="0.2">
      <c r="A128" s="48"/>
      <c r="B128" s="46" t="s">
        <v>90</v>
      </c>
      <c r="C128" s="46"/>
      <c r="D128" s="46"/>
      <c r="E128" s="46"/>
      <c r="F128" s="162">
        <v>11</v>
      </c>
      <c r="G128" s="162">
        <v>30</v>
      </c>
      <c r="H128" s="171">
        <v>37864.51</v>
      </c>
      <c r="I128" s="171">
        <v>135424.07999999999</v>
      </c>
      <c r="J128" s="207">
        <v>1.6745467341904715E-3</v>
      </c>
      <c r="K128" s="174">
        <v>6.2081720620275841E-3</v>
      </c>
      <c r="L128" s="36"/>
      <c r="M128" s="36"/>
      <c r="N128" s="36"/>
      <c r="O128" s="36"/>
    </row>
    <row r="129" spans="1:15" x14ac:dyDescent="0.2">
      <c r="A129" s="48"/>
      <c r="B129" s="46" t="s">
        <v>89</v>
      </c>
      <c r="C129" s="46"/>
      <c r="D129" s="46"/>
      <c r="E129" s="46"/>
      <c r="F129" s="162">
        <v>27</v>
      </c>
      <c r="G129" s="162">
        <v>9</v>
      </c>
      <c r="H129" s="171">
        <v>129081.64</v>
      </c>
      <c r="I129" s="171">
        <v>161211.31</v>
      </c>
      <c r="J129" s="207">
        <v>5.7085972776605353E-3</v>
      </c>
      <c r="K129" s="174">
        <v>7.3903219488355995E-3</v>
      </c>
      <c r="L129" s="36"/>
      <c r="M129" s="36"/>
      <c r="N129" s="36"/>
      <c r="O129" s="36"/>
    </row>
    <row r="130" spans="1:15" x14ac:dyDescent="0.2">
      <c r="A130" s="48"/>
      <c r="B130" s="46" t="s">
        <v>91</v>
      </c>
      <c r="C130" s="46"/>
      <c r="D130" s="46"/>
      <c r="E130" s="46"/>
      <c r="F130" s="162">
        <v>11</v>
      </c>
      <c r="G130" s="162">
        <v>10</v>
      </c>
      <c r="H130" s="171">
        <v>202557.06</v>
      </c>
      <c r="I130" s="171">
        <v>53551.22</v>
      </c>
      <c r="J130" s="207">
        <v>8.9580259538608407E-3</v>
      </c>
      <c r="K130" s="174">
        <v>2.4549193015857506E-3</v>
      </c>
      <c r="L130" s="36"/>
      <c r="M130" s="36"/>
      <c r="N130" s="36"/>
      <c r="O130" s="36"/>
    </row>
    <row r="131" spans="1:15" x14ac:dyDescent="0.2">
      <c r="A131" s="48"/>
      <c r="B131" s="46" t="s">
        <v>92</v>
      </c>
      <c r="C131" s="46"/>
      <c r="D131" s="46"/>
      <c r="E131" s="46"/>
      <c r="F131" s="162">
        <v>18</v>
      </c>
      <c r="G131" s="162">
        <v>5</v>
      </c>
      <c r="H131" s="171">
        <v>115005.73</v>
      </c>
      <c r="I131" s="171">
        <v>12684.23</v>
      </c>
      <c r="J131" s="207">
        <v>5.0860943290878743E-3</v>
      </c>
      <c r="K131" s="174">
        <v>5.8147622132143811E-4</v>
      </c>
      <c r="L131" s="36"/>
      <c r="M131" s="36"/>
      <c r="N131" s="36"/>
      <c r="O131" s="36"/>
    </row>
    <row r="132" spans="1:15" x14ac:dyDescent="0.2">
      <c r="A132" s="48"/>
      <c r="B132" s="46" t="s">
        <v>178</v>
      </c>
      <c r="C132" s="46"/>
      <c r="D132" s="46"/>
      <c r="E132" s="46"/>
      <c r="F132" s="162">
        <v>7</v>
      </c>
      <c r="G132" s="162">
        <v>16</v>
      </c>
      <c r="H132" s="171">
        <v>25573.86</v>
      </c>
      <c r="I132" s="171">
        <v>91319.33</v>
      </c>
      <c r="J132" s="207">
        <v>1.1309963800837336E-3</v>
      </c>
      <c r="K132" s="174">
        <v>4.186302120192195E-3</v>
      </c>
      <c r="L132" s="36"/>
      <c r="M132" s="36"/>
      <c r="N132" s="36"/>
      <c r="O132" s="36"/>
    </row>
    <row r="133" spans="1:15" x14ac:dyDescent="0.2">
      <c r="A133" s="48"/>
      <c r="B133" s="46" t="s">
        <v>179</v>
      </c>
      <c r="C133" s="46"/>
      <c r="D133" s="46"/>
      <c r="E133" s="46"/>
      <c r="F133" s="175">
        <v>8</v>
      </c>
      <c r="G133" s="175">
        <v>4</v>
      </c>
      <c r="H133" s="176">
        <v>26282.68</v>
      </c>
      <c r="I133" s="176">
        <v>97571.16</v>
      </c>
      <c r="J133" s="177">
        <v>1.162343734535934E-3</v>
      </c>
      <c r="K133" s="178">
        <v>4.4729013449574355E-3</v>
      </c>
      <c r="L133" s="36"/>
      <c r="M133" s="36"/>
      <c r="N133" s="36"/>
      <c r="O133" s="36"/>
    </row>
    <row r="134" spans="1:15" x14ac:dyDescent="0.2">
      <c r="A134" s="49"/>
      <c r="B134" s="23" t="s">
        <v>32</v>
      </c>
      <c r="C134" s="47"/>
      <c r="D134" s="47"/>
      <c r="E134" s="179"/>
      <c r="F134" s="180">
        <v>3239</v>
      </c>
      <c r="G134" s="180">
        <v>3135</v>
      </c>
      <c r="H134" s="181">
        <v>22611796.510000002</v>
      </c>
      <c r="I134" s="181">
        <v>21813841.279999994</v>
      </c>
      <c r="J134" s="182">
        <v>0.99999999999999989</v>
      </c>
      <c r="K134" s="183">
        <v>1.0000000000000002</v>
      </c>
      <c r="L134" s="36"/>
      <c r="M134" s="36"/>
      <c r="N134" s="36"/>
      <c r="O134" s="36"/>
    </row>
    <row r="135" spans="1:15" s="127" customFormat="1" x14ac:dyDescent="0.2">
      <c r="A135" s="20" t="s">
        <v>13</v>
      </c>
      <c r="B135" s="12"/>
      <c r="C135" s="290" t="s">
        <v>210</v>
      </c>
      <c r="D135" s="12"/>
      <c r="E135" s="12"/>
      <c r="F135" s="395"/>
      <c r="G135" s="395"/>
      <c r="H135" s="395"/>
      <c r="I135" s="395"/>
      <c r="J135" s="190"/>
      <c r="K135" s="191"/>
      <c r="L135" s="36"/>
      <c r="M135" s="36"/>
      <c r="N135" s="36"/>
      <c r="O135" s="36"/>
    </row>
    <row r="136" spans="1:15" s="127" customFormat="1" ht="13.5" thickBot="1" x14ac:dyDescent="0.25">
      <c r="A136" s="40" t="s">
        <v>14</v>
      </c>
      <c r="B136" s="51"/>
      <c r="C136" s="51"/>
      <c r="D136" s="51"/>
      <c r="E136" s="51"/>
      <c r="F136" s="51"/>
      <c r="G136" s="51"/>
      <c r="H136" s="51"/>
      <c r="I136" s="51"/>
      <c r="J136" s="186"/>
      <c r="K136" s="187"/>
      <c r="L136" s="36"/>
      <c r="M136" s="36"/>
      <c r="N136" s="36"/>
      <c r="O136" s="36"/>
    </row>
    <row r="137" spans="1:15" ht="12.75" customHeight="1" thickBot="1" x14ac:dyDescent="0.25">
      <c r="A137" s="46"/>
      <c r="B137" s="46"/>
      <c r="C137" s="46"/>
      <c r="D137" s="46"/>
      <c r="E137" s="46"/>
      <c r="F137" s="46"/>
      <c r="G137" s="46"/>
      <c r="H137" s="46"/>
      <c r="I137" s="46"/>
      <c r="L137" s="36"/>
      <c r="M137" s="36"/>
      <c r="N137" s="36"/>
    </row>
    <row r="138" spans="1:15" ht="15.75" x14ac:dyDescent="0.25">
      <c r="A138" s="106" t="s">
        <v>202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9"/>
      <c r="L138" s="46"/>
      <c r="M138" s="46"/>
      <c r="O138" s="36"/>
    </row>
    <row r="139" spans="1:15" ht="6.75" customHeight="1" x14ac:dyDescent="0.2">
      <c r="A139" s="48"/>
      <c r="B139" s="46"/>
      <c r="C139" s="46"/>
      <c r="D139" s="46"/>
      <c r="E139" s="46"/>
      <c r="F139" s="46"/>
      <c r="G139" s="46"/>
      <c r="H139" s="46"/>
      <c r="I139" s="46"/>
      <c r="J139" s="46"/>
      <c r="K139" s="110"/>
      <c r="L139" s="36"/>
      <c r="M139" s="36"/>
      <c r="N139" s="36"/>
      <c r="O139" s="36"/>
    </row>
    <row r="140" spans="1:15" ht="12.75" customHeight="1" x14ac:dyDescent="0.2">
      <c r="A140" s="192"/>
      <c r="B140" s="193"/>
      <c r="C140" s="193"/>
      <c r="D140" s="193"/>
      <c r="E140" s="194"/>
      <c r="F140" s="346" t="s">
        <v>34</v>
      </c>
      <c r="G140" s="351"/>
      <c r="H140" s="346" t="s">
        <v>15</v>
      </c>
      <c r="I140" s="351"/>
      <c r="J140" s="346" t="s">
        <v>37</v>
      </c>
      <c r="K140" s="347"/>
      <c r="L140" s="36"/>
      <c r="M140" s="36"/>
      <c r="N140" s="36"/>
      <c r="O140" s="36"/>
    </row>
    <row r="141" spans="1:15" x14ac:dyDescent="0.2">
      <c r="A141" s="192"/>
      <c r="B141" s="193"/>
      <c r="C141" s="193"/>
      <c r="D141" s="193"/>
      <c r="E141" s="194"/>
      <c r="F141" s="344" t="s">
        <v>35</v>
      </c>
      <c r="G141" s="338" t="s">
        <v>36</v>
      </c>
      <c r="H141" s="344" t="s">
        <v>35</v>
      </c>
      <c r="I141" s="344" t="s">
        <v>36</v>
      </c>
      <c r="J141" s="344" t="s">
        <v>35</v>
      </c>
      <c r="K141" s="345" t="s">
        <v>36</v>
      </c>
      <c r="L141" s="36"/>
      <c r="M141" s="36"/>
      <c r="N141" s="36"/>
      <c r="O141" s="36"/>
    </row>
    <row r="142" spans="1:15" x14ac:dyDescent="0.2">
      <c r="A142" s="141"/>
      <c r="B142" s="46" t="s">
        <v>84</v>
      </c>
      <c r="C142" s="143"/>
      <c r="D142" s="143"/>
      <c r="E142" s="195"/>
      <c r="F142" s="162">
        <v>1038</v>
      </c>
      <c r="G142" s="198">
        <v>990</v>
      </c>
      <c r="H142" s="284">
        <v>3584369.1</v>
      </c>
      <c r="I142" s="284">
        <v>3322506.42</v>
      </c>
      <c r="J142" s="172">
        <v>0.14436987610453383</v>
      </c>
      <c r="K142" s="173">
        <v>0.13893001262746557</v>
      </c>
      <c r="L142" s="36"/>
      <c r="M142" s="36"/>
      <c r="N142" s="36"/>
      <c r="O142" s="36"/>
    </row>
    <row r="143" spans="1:15" x14ac:dyDescent="0.2">
      <c r="A143" s="48"/>
      <c r="B143" s="46" t="s">
        <v>83</v>
      </c>
      <c r="C143" s="46"/>
      <c r="D143" s="46"/>
      <c r="E143" s="196"/>
      <c r="F143" s="162">
        <v>906</v>
      </c>
      <c r="G143" s="162">
        <v>855</v>
      </c>
      <c r="H143" s="171">
        <v>1783604.62</v>
      </c>
      <c r="I143" s="171">
        <v>1685931.03</v>
      </c>
      <c r="J143" s="172">
        <v>7.1839358845291384E-2</v>
      </c>
      <c r="K143" s="174">
        <v>7.0496904950129807E-2</v>
      </c>
      <c r="L143" s="36"/>
      <c r="M143" s="36"/>
      <c r="N143" s="36"/>
      <c r="O143" s="36"/>
    </row>
    <row r="144" spans="1:15" x14ac:dyDescent="0.2">
      <c r="A144" s="48"/>
      <c r="B144" s="46" t="s">
        <v>103</v>
      </c>
      <c r="C144" s="46"/>
      <c r="D144" s="46"/>
      <c r="E144" s="196"/>
      <c r="F144" s="162">
        <v>135</v>
      </c>
      <c r="G144" s="162">
        <v>121</v>
      </c>
      <c r="H144" s="171">
        <v>1290363.1299999999</v>
      </c>
      <c r="I144" s="171">
        <v>1234507.07</v>
      </c>
      <c r="J144" s="172">
        <v>5.1972762851894477E-2</v>
      </c>
      <c r="K144" s="174">
        <v>5.162069267688444E-2</v>
      </c>
      <c r="L144" s="36"/>
      <c r="M144" s="36"/>
      <c r="N144" s="36"/>
      <c r="O144" s="36"/>
    </row>
    <row r="145" spans="1:15" x14ac:dyDescent="0.2">
      <c r="A145" s="48"/>
      <c r="B145" s="46" t="s">
        <v>174</v>
      </c>
      <c r="C145" s="46"/>
      <c r="D145" s="46"/>
      <c r="E145" s="196"/>
      <c r="F145" s="162">
        <v>45</v>
      </c>
      <c r="G145" s="162">
        <v>38</v>
      </c>
      <c r="H145" s="171">
        <v>98155.89</v>
      </c>
      <c r="I145" s="171">
        <v>90219.41</v>
      </c>
      <c r="J145" s="172">
        <v>3.9534861736840246E-3</v>
      </c>
      <c r="K145" s="174">
        <v>3.7725085179948258E-3</v>
      </c>
      <c r="L145" s="36"/>
      <c r="M145" s="36"/>
      <c r="N145" s="36"/>
      <c r="O145" s="36"/>
    </row>
    <row r="146" spans="1:15" x14ac:dyDescent="0.2">
      <c r="A146" s="48"/>
      <c r="B146" s="46" t="s">
        <v>80</v>
      </c>
      <c r="C146" s="46"/>
      <c r="D146" s="46"/>
      <c r="E146" s="196"/>
      <c r="F146" s="202">
        <v>1480</v>
      </c>
      <c r="G146" s="202">
        <v>1438</v>
      </c>
      <c r="H146" s="285">
        <v>18071187.359999999</v>
      </c>
      <c r="I146" s="285">
        <v>17581801.289999999</v>
      </c>
      <c r="J146" s="177">
        <v>0.72786451602459623</v>
      </c>
      <c r="K146" s="178">
        <v>0.73517988122752531</v>
      </c>
      <c r="L146" s="36"/>
      <c r="M146" s="36"/>
      <c r="N146" s="36"/>
      <c r="O146" s="36"/>
    </row>
    <row r="147" spans="1:15" x14ac:dyDescent="0.2">
      <c r="A147" s="49"/>
      <c r="B147" s="23" t="s">
        <v>38</v>
      </c>
      <c r="C147" s="47"/>
      <c r="D147" s="47"/>
      <c r="E147" s="179"/>
      <c r="F147" s="180">
        <v>3604</v>
      </c>
      <c r="G147" s="180">
        <v>3442</v>
      </c>
      <c r="H147" s="181">
        <v>24827680.100000001</v>
      </c>
      <c r="I147" s="181">
        <v>23914965.219999999</v>
      </c>
      <c r="J147" s="182">
        <v>1</v>
      </c>
      <c r="K147" s="183">
        <v>1</v>
      </c>
      <c r="L147" s="36"/>
      <c r="M147" s="36"/>
      <c r="N147" s="36"/>
      <c r="O147" s="36"/>
    </row>
    <row r="148" spans="1:15" s="127" customFormat="1" x14ac:dyDescent="0.2">
      <c r="A148" s="20" t="s">
        <v>13</v>
      </c>
      <c r="B148" s="20"/>
      <c r="C148" s="12"/>
      <c r="D148" s="12"/>
      <c r="E148" s="12"/>
      <c r="F148" s="12"/>
      <c r="G148" s="12"/>
      <c r="H148" s="12"/>
      <c r="I148" s="12"/>
      <c r="J148" s="12"/>
      <c r="K148" s="197"/>
      <c r="L148" s="36"/>
      <c r="M148" s="36"/>
      <c r="N148" s="36"/>
      <c r="O148" s="36"/>
    </row>
    <row r="149" spans="1:15" s="127" customFormat="1" ht="13.5" thickBot="1" x14ac:dyDescent="0.25">
      <c r="A149" s="40" t="s">
        <v>14</v>
      </c>
      <c r="B149" s="40"/>
      <c r="C149" s="51"/>
      <c r="D149" s="51"/>
      <c r="E149" s="51"/>
      <c r="F149" s="51"/>
      <c r="G149" s="51"/>
      <c r="H149" s="51"/>
      <c r="I149" s="51"/>
      <c r="J149" s="51"/>
      <c r="K149" s="128"/>
      <c r="L149" s="36"/>
      <c r="M149" s="36"/>
      <c r="N149" s="36"/>
      <c r="O149" s="36"/>
    </row>
    <row r="150" spans="1:15" ht="13.5" thickBot="1" x14ac:dyDescent="0.25">
      <c r="L150" s="36"/>
      <c r="M150" s="36"/>
      <c r="N150" s="36"/>
      <c r="O150" s="36"/>
    </row>
    <row r="151" spans="1:15" ht="15.75" x14ac:dyDescent="0.25">
      <c r="A151" s="106" t="s">
        <v>203</v>
      </c>
      <c r="B151" s="108"/>
      <c r="C151" s="108"/>
      <c r="D151" s="108"/>
      <c r="E151" s="108"/>
      <c r="F151" s="108"/>
      <c r="G151" s="108"/>
      <c r="H151" s="108"/>
      <c r="I151" s="108"/>
      <c r="J151" s="108"/>
      <c r="K151" s="109"/>
      <c r="L151" s="36"/>
      <c r="M151" s="36"/>
      <c r="N151" s="36"/>
      <c r="O151" s="36"/>
    </row>
    <row r="152" spans="1:15" ht="6.75" customHeight="1" x14ac:dyDescent="0.2">
      <c r="A152" s="48"/>
      <c r="B152" s="46"/>
      <c r="C152" s="46"/>
      <c r="D152" s="46"/>
      <c r="E152" s="46"/>
      <c r="F152" s="46"/>
      <c r="G152" s="46"/>
      <c r="H152" s="46"/>
      <c r="I152" s="46"/>
      <c r="J152" s="46"/>
      <c r="K152" s="110"/>
      <c r="L152" s="36"/>
      <c r="M152" s="36"/>
      <c r="N152" s="36"/>
      <c r="O152" s="36"/>
    </row>
    <row r="153" spans="1:15" ht="12.75" customHeight="1" x14ac:dyDescent="0.2">
      <c r="A153" s="192"/>
      <c r="B153" s="193"/>
      <c r="C153" s="193"/>
      <c r="D153" s="193"/>
      <c r="E153" s="193"/>
      <c r="F153" s="346" t="s">
        <v>34</v>
      </c>
      <c r="G153" s="351"/>
      <c r="H153" s="346" t="s">
        <v>15</v>
      </c>
      <c r="I153" s="351"/>
      <c r="J153" s="346" t="s">
        <v>37</v>
      </c>
      <c r="K153" s="347"/>
      <c r="L153" s="36"/>
      <c r="M153" s="36"/>
      <c r="N153" s="36"/>
      <c r="O153" s="36"/>
    </row>
    <row r="154" spans="1:15" x14ac:dyDescent="0.2">
      <c r="A154" s="192"/>
      <c r="B154" s="193"/>
      <c r="C154" s="193"/>
      <c r="D154" s="193"/>
      <c r="E154" s="193"/>
      <c r="F154" s="344" t="s">
        <v>35</v>
      </c>
      <c r="G154" s="344" t="s">
        <v>36</v>
      </c>
      <c r="H154" s="344" t="s">
        <v>35</v>
      </c>
      <c r="I154" s="338" t="s">
        <v>36</v>
      </c>
      <c r="J154" s="344" t="s">
        <v>35</v>
      </c>
      <c r="K154" s="345" t="s">
        <v>36</v>
      </c>
      <c r="L154" s="36"/>
      <c r="M154" s="36"/>
      <c r="N154" s="36"/>
      <c r="O154" s="36"/>
    </row>
    <row r="155" spans="1:15" x14ac:dyDescent="0.2">
      <c r="A155" s="48"/>
      <c r="B155" s="46" t="s">
        <v>94</v>
      </c>
      <c r="C155" s="46"/>
      <c r="D155" s="46"/>
      <c r="E155" s="46"/>
      <c r="F155" s="162">
        <v>379</v>
      </c>
      <c r="G155" s="162">
        <v>355</v>
      </c>
      <c r="H155" s="171">
        <v>929158.95</v>
      </c>
      <c r="I155" s="171">
        <v>866507.06</v>
      </c>
      <c r="J155" s="172">
        <v>3.7424316176846502E-2</v>
      </c>
      <c r="K155" s="173">
        <v>3.6232837975250044E-2</v>
      </c>
      <c r="L155" s="36"/>
      <c r="M155" s="36"/>
      <c r="N155" s="36"/>
      <c r="O155" s="36"/>
    </row>
    <row r="156" spans="1:15" x14ac:dyDescent="0.2">
      <c r="A156" s="48"/>
      <c r="B156" s="46" t="s">
        <v>93</v>
      </c>
      <c r="C156" s="46"/>
      <c r="D156" s="46"/>
      <c r="E156" s="46"/>
      <c r="F156" s="162">
        <v>2625</v>
      </c>
      <c r="G156" s="162">
        <v>2515</v>
      </c>
      <c r="H156" s="171">
        <v>17779611.949999999</v>
      </c>
      <c r="I156" s="171">
        <v>17090127.079999998</v>
      </c>
      <c r="J156" s="172">
        <v>0.71612055086854443</v>
      </c>
      <c r="K156" s="174">
        <v>0.71462061193831827</v>
      </c>
      <c r="L156" s="36"/>
      <c r="M156" s="36"/>
      <c r="N156" s="36"/>
      <c r="O156" s="36"/>
    </row>
    <row r="157" spans="1:15" x14ac:dyDescent="0.2">
      <c r="A157" s="48"/>
      <c r="B157" s="46" t="s">
        <v>95</v>
      </c>
      <c r="C157" s="46"/>
      <c r="D157" s="46"/>
      <c r="E157" s="46"/>
      <c r="F157" s="162">
        <v>31</v>
      </c>
      <c r="G157" s="162">
        <v>31</v>
      </c>
      <c r="H157" s="171">
        <v>249923.85</v>
      </c>
      <c r="I157" s="171">
        <v>246846.03</v>
      </c>
      <c r="J157" s="172">
        <v>1.006633922272907E-2</v>
      </c>
      <c r="K157" s="174">
        <v>1.0321822663307223E-2</v>
      </c>
      <c r="L157" s="36"/>
      <c r="M157" s="36"/>
      <c r="N157" s="36"/>
      <c r="O157" s="36"/>
    </row>
    <row r="158" spans="1:15" x14ac:dyDescent="0.2">
      <c r="A158" s="48"/>
      <c r="B158" s="46" t="s">
        <v>55</v>
      </c>
      <c r="C158" s="46"/>
      <c r="D158" s="46"/>
      <c r="E158" s="46"/>
      <c r="F158" s="162">
        <v>101</v>
      </c>
      <c r="G158" s="162">
        <v>88</v>
      </c>
      <c r="H158" s="171">
        <v>384020.13</v>
      </c>
      <c r="I158" s="171">
        <v>350269.37</v>
      </c>
      <c r="J158" s="172">
        <v>1.5467418963562365E-2</v>
      </c>
      <c r="K158" s="174">
        <v>1.4646451156327461E-2</v>
      </c>
      <c r="L158" s="36"/>
      <c r="M158" s="36"/>
      <c r="N158" s="36"/>
      <c r="O158" s="36"/>
    </row>
    <row r="159" spans="1:15" x14ac:dyDescent="0.2">
      <c r="A159" s="48"/>
      <c r="B159" s="46" t="s">
        <v>96</v>
      </c>
      <c r="C159" s="46"/>
      <c r="D159" s="46"/>
      <c r="E159" s="46"/>
      <c r="F159" s="162">
        <v>108</v>
      </c>
      <c r="G159" s="162">
        <v>108</v>
      </c>
      <c r="H159" s="171">
        <v>737229.92</v>
      </c>
      <c r="I159" s="171">
        <v>727620.45</v>
      </c>
      <c r="J159" s="172">
        <v>2.9693870592444115E-2</v>
      </c>
      <c r="K159" s="174">
        <v>3.0425319180121306E-2</v>
      </c>
      <c r="L159" s="36"/>
      <c r="M159" s="36"/>
      <c r="N159" s="36"/>
      <c r="O159" s="36"/>
    </row>
    <row r="160" spans="1:15" x14ac:dyDescent="0.2">
      <c r="A160" s="48"/>
      <c r="B160" s="46" t="s">
        <v>175</v>
      </c>
      <c r="C160" s="46"/>
      <c r="D160" s="46"/>
      <c r="E160" s="46"/>
      <c r="F160" s="175">
        <v>360</v>
      </c>
      <c r="G160" s="175">
        <v>345</v>
      </c>
      <c r="H160" s="176">
        <v>4747735.3000000007</v>
      </c>
      <c r="I160" s="176">
        <v>4633595.2300000004</v>
      </c>
      <c r="J160" s="177">
        <v>0.19122750417587348</v>
      </c>
      <c r="K160" s="178">
        <v>0.19375295708667564</v>
      </c>
      <c r="L160" s="36"/>
      <c r="M160" s="36"/>
      <c r="N160" s="36"/>
      <c r="O160" s="36"/>
    </row>
    <row r="161" spans="1:15" x14ac:dyDescent="0.2">
      <c r="A161" s="49"/>
      <c r="B161" s="23" t="s">
        <v>38</v>
      </c>
      <c r="C161" s="47"/>
      <c r="D161" s="47"/>
      <c r="E161" s="179"/>
      <c r="F161" s="180">
        <v>3604</v>
      </c>
      <c r="G161" s="180">
        <v>3442</v>
      </c>
      <c r="H161" s="181">
        <v>24827680.100000001</v>
      </c>
      <c r="I161" s="181">
        <v>23914965.219999999</v>
      </c>
      <c r="J161" s="182">
        <v>1</v>
      </c>
      <c r="K161" s="183">
        <v>0.99999999999999978</v>
      </c>
      <c r="L161" s="36"/>
      <c r="M161" s="36"/>
      <c r="N161" s="36"/>
      <c r="O161" s="36"/>
    </row>
    <row r="162" spans="1:15" s="127" customFormat="1" x14ac:dyDescent="0.2">
      <c r="A162" s="124" t="s">
        <v>13</v>
      </c>
      <c r="B162" s="50"/>
      <c r="C162" s="288" t="s">
        <v>176</v>
      </c>
      <c r="D162" s="50"/>
      <c r="E162" s="50"/>
      <c r="F162" s="50"/>
      <c r="G162" s="50"/>
      <c r="H162" s="50"/>
      <c r="I162" s="50"/>
      <c r="J162" s="50"/>
      <c r="K162" s="126"/>
      <c r="L162" s="36"/>
      <c r="M162" s="36"/>
      <c r="N162" s="36"/>
      <c r="O162" s="36"/>
    </row>
    <row r="163" spans="1:15" s="127" customFormat="1" ht="13.5" thickBot="1" x14ac:dyDescent="0.25">
      <c r="A163" s="40" t="s">
        <v>14</v>
      </c>
      <c r="B163" s="51"/>
      <c r="C163" s="51"/>
      <c r="D163" s="51"/>
      <c r="E163" s="51"/>
      <c r="F163" s="51"/>
      <c r="G163" s="51"/>
      <c r="H163" s="51"/>
      <c r="I163" s="51"/>
      <c r="J163" s="51"/>
      <c r="K163" s="128"/>
      <c r="L163" s="36"/>
      <c r="M163" s="36"/>
      <c r="N163" s="36"/>
      <c r="O163" s="36"/>
    </row>
    <row r="164" spans="1:15" x14ac:dyDescent="0.2">
      <c r="L164" s="36"/>
      <c r="M164" s="36"/>
      <c r="N164" s="36"/>
    </row>
  </sheetData>
  <mergeCells count="29">
    <mergeCell ref="H121:I121"/>
    <mergeCell ref="H106:I106"/>
    <mergeCell ref="L5:M7"/>
    <mergeCell ref="D7:G7"/>
    <mergeCell ref="D5:G5"/>
    <mergeCell ref="D6:G6"/>
    <mergeCell ref="I4:J6"/>
    <mergeCell ref="D4:G4"/>
    <mergeCell ref="B7:C7"/>
    <mergeCell ref="B9:C9"/>
    <mergeCell ref="B4:C4"/>
    <mergeCell ref="B5:C5"/>
    <mergeCell ref="B6:C6"/>
    <mergeCell ref="J153:K153"/>
    <mergeCell ref="J106:K106"/>
    <mergeCell ref="D9:G9"/>
    <mergeCell ref="F140:G140"/>
    <mergeCell ref="E92:F92"/>
    <mergeCell ref="E99:F99"/>
    <mergeCell ref="F153:G153"/>
    <mergeCell ref="F121:G121"/>
    <mergeCell ref="F106:G106"/>
    <mergeCell ref="E86:F86"/>
    <mergeCell ref="J140:K140"/>
    <mergeCell ref="E87:F87"/>
    <mergeCell ref="E91:F91"/>
    <mergeCell ref="J121:K121"/>
    <mergeCell ref="H153:I153"/>
    <mergeCell ref="H140:I140"/>
  </mergeCells>
  <phoneticPr fontId="4" type="noConversion"/>
  <hyperlinks>
    <hyperlink ref="D9" r:id="rId1"/>
    <hyperlink ref="D8" r:id="rId2"/>
  </hyperlinks>
  <pageMargins left="0.5" right="0.5" top="0.5" bottom="0.5" header="0.5" footer="0.5"/>
  <pageSetup scale="48" fitToHeight="2" orientation="portrait" r:id="rId3"/>
  <headerFooter alignWithMargins="0">
    <oddFooter>&amp;L&amp;"Arial,Bold"Vermont Student Assistance Corp.&amp;RPage &amp;P of &amp;N</oddFooter>
  </headerFooter>
  <rowBreaks count="1" manualBreakCount="1">
    <brk id="103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zoomScale="85" zoomScaleNormal="85" workbookViewId="0">
      <selection activeCell="D8" sqref="D8"/>
    </sheetView>
  </sheetViews>
  <sheetFormatPr defaultRowHeight="12.75" x14ac:dyDescent="0.2"/>
  <cols>
    <col min="1" max="1" width="3" style="44" customWidth="1"/>
    <col min="2" max="2" width="21.85546875" style="44" customWidth="1"/>
    <col min="3" max="3" width="16.28515625" style="44" customWidth="1"/>
    <col min="4" max="4" width="11.42578125" style="44" customWidth="1"/>
    <col min="5" max="5" width="11.140625" style="44" customWidth="1"/>
    <col min="6" max="6" width="15.7109375" style="44" bestFit="1" customWidth="1"/>
    <col min="7" max="7" width="15.42578125" style="44" bestFit="1" customWidth="1"/>
    <col min="8" max="8" width="17.42578125" style="44" customWidth="1"/>
    <col min="9" max="9" width="21" style="44" customWidth="1"/>
    <col min="10" max="10" width="20" style="44" customWidth="1"/>
    <col min="11" max="11" width="17.5703125" style="44" customWidth="1"/>
    <col min="12" max="12" width="14.7109375" style="44" bestFit="1" customWidth="1"/>
    <col min="13" max="13" width="10" style="44" bestFit="1" customWidth="1"/>
    <col min="14" max="14" width="11.28515625" style="44" bestFit="1" customWidth="1"/>
    <col min="15" max="20" width="15.85546875" style="44" customWidth="1"/>
    <col min="21" max="16384" width="9.140625" style="44"/>
  </cols>
  <sheetData>
    <row r="1" spans="1:14" ht="15.75" x14ac:dyDescent="0.25">
      <c r="A1" s="104" t="s">
        <v>85</v>
      </c>
    </row>
    <row r="2" spans="1:14" ht="15.75" x14ac:dyDescent="0.25">
      <c r="A2" s="104" t="s">
        <v>209</v>
      </c>
    </row>
    <row r="3" spans="1:14" ht="13.5" thickBot="1" x14ac:dyDescent="0.25">
      <c r="H3" s="266"/>
    </row>
    <row r="4" spans="1:14" x14ac:dyDescent="0.2">
      <c r="B4" s="366" t="s">
        <v>0</v>
      </c>
      <c r="C4" s="367"/>
      <c r="D4" s="374" t="s">
        <v>104</v>
      </c>
      <c r="E4" s="374"/>
      <c r="F4" s="374"/>
      <c r="G4" s="375"/>
      <c r="I4" s="373"/>
      <c r="J4" s="373"/>
    </row>
    <row r="5" spans="1:14" ht="12.75" customHeight="1" x14ac:dyDescent="0.2">
      <c r="B5" s="362" t="s">
        <v>1</v>
      </c>
      <c r="C5" s="363"/>
      <c r="D5" s="369" t="s">
        <v>302</v>
      </c>
      <c r="E5" s="370"/>
      <c r="F5" s="370"/>
      <c r="G5" s="371"/>
      <c r="I5" s="373"/>
      <c r="J5" s="373"/>
      <c r="L5" s="368"/>
      <c r="M5" s="368"/>
      <c r="N5" s="368"/>
    </row>
    <row r="6" spans="1:14" ht="13.5" customHeight="1" x14ac:dyDescent="0.2">
      <c r="B6" s="362" t="s">
        <v>2</v>
      </c>
      <c r="C6" s="363"/>
      <c r="D6" s="377">
        <f>FFELP!D6</f>
        <v>42887</v>
      </c>
      <c r="E6" s="377"/>
      <c r="F6" s="377"/>
      <c r="G6" s="378"/>
      <c r="I6" s="373"/>
      <c r="J6" s="373"/>
      <c r="L6" s="368"/>
      <c r="M6" s="368"/>
      <c r="N6" s="368"/>
    </row>
    <row r="7" spans="1:14" ht="12.75" customHeight="1" x14ac:dyDescent="0.2">
      <c r="B7" s="362" t="s">
        <v>5</v>
      </c>
      <c r="C7" s="363"/>
      <c r="D7" s="377" t="str">
        <f>FFELP!D7</f>
        <v>4/1/17 - 6/30/17</v>
      </c>
      <c r="E7" s="377"/>
      <c r="F7" s="377"/>
      <c r="G7" s="378"/>
      <c r="L7" s="368"/>
      <c r="M7" s="368"/>
      <c r="N7" s="368"/>
    </row>
    <row r="8" spans="1:14" x14ac:dyDescent="0.2">
      <c r="B8" s="341" t="s">
        <v>79</v>
      </c>
      <c r="C8" s="342"/>
      <c r="D8" s="105" t="s">
        <v>214</v>
      </c>
      <c r="E8" s="339"/>
      <c r="F8" s="339"/>
      <c r="G8" s="340"/>
    </row>
    <row r="9" spans="1:14" ht="13.5" thickBot="1" x14ac:dyDescent="0.25">
      <c r="B9" s="364" t="s">
        <v>3</v>
      </c>
      <c r="C9" s="365"/>
      <c r="D9" s="348" t="s">
        <v>148</v>
      </c>
      <c r="E9" s="349"/>
      <c r="F9" s="349"/>
      <c r="G9" s="350"/>
    </row>
    <row r="10" spans="1:14" ht="13.5" thickBot="1" x14ac:dyDescent="0.25"/>
    <row r="11" spans="1:14" ht="15.75" x14ac:dyDescent="0.25">
      <c r="A11" s="106" t="s">
        <v>271</v>
      </c>
      <c r="B11" s="107"/>
      <c r="C11" s="108"/>
      <c r="D11" s="108"/>
      <c r="E11" s="108"/>
      <c r="F11" s="108"/>
      <c r="G11" s="108"/>
      <c r="H11" s="109"/>
      <c r="J11" s="36"/>
      <c r="K11" s="36"/>
      <c r="L11" s="36"/>
      <c r="M11" s="36"/>
      <c r="N11" s="36"/>
    </row>
    <row r="12" spans="1:14" ht="6.75" customHeight="1" x14ac:dyDescent="0.2">
      <c r="A12" s="48"/>
      <c r="B12" s="46"/>
      <c r="C12" s="46"/>
      <c r="D12" s="46"/>
      <c r="E12" s="46"/>
      <c r="F12" s="46"/>
      <c r="G12" s="46"/>
      <c r="H12" s="110"/>
      <c r="J12" s="36"/>
      <c r="K12" s="36"/>
      <c r="L12" s="36"/>
      <c r="M12" s="36"/>
      <c r="N12" s="36"/>
    </row>
    <row r="13" spans="1:14" s="155" customFormat="1" x14ac:dyDescent="0.2">
      <c r="A13" s="129"/>
      <c r="B13" s="130"/>
      <c r="C13" s="130"/>
      <c r="D13" s="130"/>
      <c r="E13" s="130"/>
      <c r="F13" s="130" t="s">
        <v>16</v>
      </c>
      <c r="G13" s="239" t="s">
        <v>18</v>
      </c>
      <c r="H13" s="132" t="s">
        <v>17</v>
      </c>
      <c r="J13" s="36"/>
      <c r="K13" s="36"/>
      <c r="L13" s="36"/>
      <c r="M13" s="36"/>
      <c r="N13" s="36"/>
    </row>
    <row r="14" spans="1:14" x14ac:dyDescent="0.2">
      <c r="A14" s="141"/>
      <c r="B14" s="143" t="s">
        <v>15</v>
      </c>
      <c r="C14" s="143"/>
      <c r="D14" s="143"/>
      <c r="E14" s="143"/>
      <c r="F14" s="134">
        <v>19438758.82</v>
      </c>
      <c r="G14" s="198">
        <v>-838158.44000000134</v>
      </c>
      <c r="H14" s="156">
        <v>18600600.379999999</v>
      </c>
      <c r="J14" s="36"/>
      <c r="K14" s="36"/>
      <c r="L14" s="36"/>
      <c r="M14" s="36"/>
      <c r="N14" s="36"/>
    </row>
    <row r="15" spans="1:14" x14ac:dyDescent="0.2">
      <c r="A15" s="48"/>
      <c r="B15" s="46" t="s">
        <v>19</v>
      </c>
      <c r="C15" s="46"/>
      <c r="D15" s="46"/>
      <c r="E15" s="46"/>
      <c r="F15" s="137">
        <v>97143.56</v>
      </c>
      <c r="G15" s="162">
        <v>-11594.720000000001</v>
      </c>
      <c r="H15" s="157">
        <v>85548.84</v>
      </c>
      <c r="J15" s="36"/>
      <c r="K15" s="36"/>
      <c r="L15" s="36"/>
      <c r="M15" s="36"/>
      <c r="N15" s="36"/>
    </row>
    <row r="16" spans="1:14" x14ac:dyDescent="0.2">
      <c r="A16" s="48"/>
      <c r="B16" s="22" t="s">
        <v>20</v>
      </c>
      <c r="C16" s="22"/>
      <c r="D16" s="22"/>
      <c r="E16" s="22"/>
      <c r="F16" s="137">
        <v>19535902.379999999</v>
      </c>
      <c r="G16" s="162">
        <v>-849753.16000000015</v>
      </c>
      <c r="H16" s="157">
        <v>18686149.219999999</v>
      </c>
      <c r="J16" s="36"/>
      <c r="K16" s="36"/>
      <c r="L16" s="36"/>
      <c r="M16" s="36"/>
      <c r="N16" s="36"/>
    </row>
    <row r="17" spans="1:14" ht="6.75" customHeight="1" x14ac:dyDescent="0.2">
      <c r="A17" s="48"/>
      <c r="B17" s="46"/>
      <c r="C17" s="46"/>
      <c r="D17" s="46"/>
      <c r="E17" s="46"/>
      <c r="F17" s="139"/>
      <c r="G17" s="162"/>
      <c r="H17" s="140"/>
      <c r="J17" s="36"/>
      <c r="K17" s="36"/>
      <c r="L17" s="36"/>
      <c r="M17" s="36"/>
      <c r="N17" s="36"/>
    </row>
    <row r="18" spans="1:14" x14ac:dyDescent="0.2">
      <c r="A18" s="48"/>
      <c r="B18" s="46" t="s">
        <v>22</v>
      </c>
      <c r="C18" s="46"/>
      <c r="D18" s="46"/>
      <c r="E18" s="46"/>
      <c r="F18" s="158">
        <v>4.412153159565986E-2</v>
      </c>
      <c r="G18" s="162"/>
      <c r="H18" s="159">
        <v>4.5623264754092972E-2</v>
      </c>
      <c r="J18" s="36"/>
      <c r="K18" s="36"/>
      <c r="L18" s="36"/>
      <c r="M18" s="36"/>
      <c r="N18" s="36"/>
    </row>
    <row r="19" spans="1:14" x14ac:dyDescent="0.2">
      <c r="A19" s="48"/>
      <c r="B19" s="46" t="s">
        <v>187</v>
      </c>
      <c r="C19" s="46"/>
      <c r="D19" s="46"/>
      <c r="E19" s="46"/>
      <c r="F19" s="160">
        <v>213.20566553979279</v>
      </c>
      <c r="G19" s="162"/>
      <c r="H19" s="161">
        <v>211.43503025549629</v>
      </c>
      <c r="J19" s="36"/>
      <c r="K19" s="36"/>
      <c r="L19" s="36"/>
      <c r="M19" s="36"/>
      <c r="N19" s="36"/>
    </row>
    <row r="20" spans="1:14" x14ac:dyDescent="0.2">
      <c r="A20" s="48"/>
      <c r="B20" s="46" t="s">
        <v>23</v>
      </c>
      <c r="C20" s="46"/>
      <c r="D20" s="46"/>
      <c r="E20" s="46"/>
      <c r="F20" s="162">
        <v>3323</v>
      </c>
      <c r="G20" s="162">
        <v>-124</v>
      </c>
      <c r="H20" s="163">
        <v>3199</v>
      </c>
      <c r="J20" s="36"/>
      <c r="K20" s="36"/>
      <c r="L20" s="36"/>
      <c r="M20" s="36"/>
      <c r="N20" s="36"/>
    </row>
    <row r="21" spans="1:14" x14ac:dyDescent="0.2">
      <c r="A21" s="48"/>
      <c r="B21" s="46" t="s">
        <v>24</v>
      </c>
      <c r="C21" s="46"/>
      <c r="D21" s="46"/>
      <c r="E21" s="46"/>
      <c r="F21" s="162">
        <v>2401</v>
      </c>
      <c r="G21" s="162">
        <v>-81</v>
      </c>
      <c r="H21" s="163">
        <v>2320</v>
      </c>
      <c r="J21" s="36"/>
      <c r="K21" s="36"/>
      <c r="L21" s="36"/>
      <c r="M21" s="36"/>
      <c r="N21" s="36"/>
    </row>
    <row r="22" spans="1:14" x14ac:dyDescent="0.2">
      <c r="A22" s="48"/>
      <c r="B22" s="46" t="s">
        <v>46</v>
      </c>
      <c r="C22" s="46"/>
      <c r="D22" s="46"/>
      <c r="E22" s="46"/>
      <c r="F22" s="306">
        <v>8136.5690878800497</v>
      </c>
      <c r="G22" s="137">
        <v>-82.194424086947038</v>
      </c>
      <c r="H22" s="157">
        <v>8054.3746637931026</v>
      </c>
      <c r="J22" s="36"/>
      <c r="K22" s="36"/>
      <c r="L22" s="36"/>
      <c r="M22" s="36"/>
      <c r="N22" s="36"/>
    </row>
    <row r="23" spans="1:14" x14ac:dyDescent="0.2">
      <c r="A23" s="48"/>
      <c r="B23" s="46" t="s">
        <v>191</v>
      </c>
      <c r="C23" s="46"/>
      <c r="D23" s="46"/>
      <c r="E23" s="46"/>
      <c r="F23" s="199">
        <v>706.96787878787882</v>
      </c>
      <c r="G23" s="162"/>
      <c r="H23" s="200">
        <v>707.68429335851431</v>
      </c>
      <c r="J23" s="36"/>
      <c r="K23" s="36"/>
      <c r="L23" s="36"/>
      <c r="M23" s="36"/>
      <c r="N23" s="36"/>
    </row>
    <row r="24" spans="1:14" x14ac:dyDescent="0.2">
      <c r="A24" s="48"/>
      <c r="B24" s="46" t="s">
        <v>193</v>
      </c>
      <c r="C24" s="46"/>
      <c r="D24" s="46"/>
      <c r="E24" s="46"/>
      <c r="F24" s="199">
        <v>746.20626631853781</v>
      </c>
      <c r="G24" s="162"/>
      <c r="H24" s="200">
        <v>746.0966312056737</v>
      </c>
      <c r="J24" s="36"/>
      <c r="K24" s="36"/>
      <c r="L24" s="36"/>
      <c r="M24" s="36"/>
      <c r="N24" s="36"/>
    </row>
    <row r="25" spans="1:14" x14ac:dyDescent="0.2">
      <c r="A25" s="49"/>
      <c r="B25" s="47" t="s">
        <v>194</v>
      </c>
      <c r="C25" s="47"/>
      <c r="D25" s="47"/>
      <c r="E25" s="47"/>
      <c r="F25" s="201">
        <v>686.0079033007903</v>
      </c>
      <c r="G25" s="202"/>
      <c r="H25" s="203">
        <v>686.53782332845287</v>
      </c>
      <c r="J25" s="36"/>
      <c r="K25" s="36"/>
      <c r="L25" s="36"/>
      <c r="M25" s="36"/>
      <c r="N25" s="36"/>
    </row>
    <row r="26" spans="1:14" s="127" customFormat="1" x14ac:dyDescent="0.2">
      <c r="A26" s="20" t="s">
        <v>13</v>
      </c>
      <c r="B26" s="12"/>
      <c r="C26" s="204" t="s">
        <v>192</v>
      </c>
      <c r="D26" s="12"/>
      <c r="E26" s="12"/>
      <c r="F26" s="12"/>
      <c r="G26" s="12"/>
      <c r="H26" s="197"/>
      <c r="J26" s="36"/>
      <c r="K26" s="36"/>
      <c r="L26" s="36"/>
      <c r="M26" s="36"/>
      <c r="N26" s="36"/>
    </row>
    <row r="27" spans="1:14" s="127" customFormat="1" ht="13.5" thickBot="1" x14ac:dyDescent="0.25">
      <c r="A27" s="40" t="s">
        <v>14</v>
      </c>
      <c r="B27" s="51"/>
      <c r="C27" s="313" t="s">
        <v>326</v>
      </c>
      <c r="D27" s="51"/>
      <c r="E27" s="51"/>
      <c r="F27" s="51"/>
      <c r="G27" s="51"/>
      <c r="H27" s="128"/>
      <c r="J27" s="36"/>
      <c r="K27" s="36"/>
      <c r="L27" s="36"/>
      <c r="M27" s="36"/>
      <c r="N27" s="36"/>
    </row>
    <row r="28" spans="1:14" s="127" customFormat="1" ht="13.5" thickBot="1" x14ac:dyDescent="0.25">
      <c r="A28" s="12"/>
      <c r="B28" s="12"/>
      <c r="C28" s="12"/>
      <c r="D28" s="12"/>
      <c r="E28" s="12"/>
      <c r="F28" s="12"/>
      <c r="G28" s="12"/>
      <c r="H28" s="12"/>
      <c r="J28" s="36"/>
      <c r="K28" s="36"/>
      <c r="L28" s="36"/>
      <c r="M28" s="36"/>
      <c r="N28" s="36"/>
    </row>
    <row r="29" spans="1:14" s="127" customFormat="1" ht="15.75" x14ac:dyDescent="0.25">
      <c r="A29" s="12"/>
      <c r="B29" s="106" t="s">
        <v>270</v>
      </c>
      <c r="C29" s="108"/>
      <c r="D29" s="108"/>
      <c r="E29" s="108"/>
      <c r="F29" s="109"/>
      <c r="H29" s="106" t="s">
        <v>257</v>
      </c>
      <c r="I29" s="37"/>
      <c r="J29" s="37"/>
      <c r="K29" s="240"/>
    </row>
    <row r="30" spans="1:14" s="127" customFormat="1" x14ac:dyDescent="0.2">
      <c r="A30" s="12"/>
      <c r="B30" s="49"/>
      <c r="C30" s="47"/>
      <c r="D30" s="47"/>
      <c r="E30" s="46"/>
      <c r="F30" s="110"/>
      <c r="H30" s="242"/>
      <c r="I30" s="243"/>
      <c r="J30" s="243"/>
      <c r="K30" s="244"/>
    </row>
    <row r="31" spans="1:14" s="127" customFormat="1" x14ac:dyDescent="0.2">
      <c r="A31" s="12"/>
      <c r="B31" s="208"/>
      <c r="C31" s="209"/>
      <c r="D31" s="210"/>
      <c r="E31" s="357" t="s">
        <v>262</v>
      </c>
      <c r="F31" s="358"/>
      <c r="H31" s="20"/>
      <c r="I31" s="12"/>
      <c r="J31" s="12"/>
      <c r="K31" s="245">
        <f>FFELP!L86</f>
        <v>42916</v>
      </c>
    </row>
    <row r="32" spans="1:14" s="127" customFormat="1" x14ac:dyDescent="0.2">
      <c r="A32" s="12"/>
      <c r="B32" s="211" t="s">
        <v>263</v>
      </c>
      <c r="C32" s="212" t="s">
        <v>171</v>
      </c>
      <c r="D32" s="213" t="s">
        <v>155</v>
      </c>
      <c r="E32" s="359" t="s">
        <v>264</v>
      </c>
      <c r="F32" s="360"/>
      <c r="H32" s="33"/>
      <c r="I32" s="10"/>
      <c r="J32" s="10"/>
      <c r="K32" s="39"/>
      <c r="M32" s="36"/>
    </row>
    <row r="33" spans="1:13" s="127" customFormat="1" x14ac:dyDescent="0.2">
      <c r="A33" s="12"/>
      <c r="B33" s="48" t="s">
        <v>156</v>
      </c>
      <c r="C33" s="214">
        <v>30250.65</v>
      </c>
      <c r="D33" s="206">
        <v>1.6263265368856878E-3</v>
      </c>
      <c r="E33" s="247">
        <v>-17.44219710981417</v>
      </c>
      <c r="F33" s="215" t="s">
        <v>265</v>
      </c>
      <c r="H33" s="33" t="s">
        <v>141</v>
      </c>
      <c r="I33" s="10"/>
      <c r="J33" s="10"/>
      <c r="K33" s="133">
        <v>326480</v>
      </c>
      <c r="L33" s="36"/>
      <c r="M33" s="394"/>
    </row>
    <row r="34" spans="1:13" s="127" customFormat="1" x14ac:dyDescent="0.2">
      <c r="A34" s="12"/>
      <c r="B34" s="216" t="s">
        <v>157</v>
      </c>
      <c r="C34" s="214">
        <v>1534</v>
      </c>
      <c r="D34" s="177">
        <v>8.2470456257391001E-5</v>
      </c>
      <c r="E34" s="248">
        <v>-5</v>
      </c>
      <c r="F34" s="217" t="s">
        <v>265</v>
      </c>
      <c r="H34" s="33" t="s">
        <v>142</v>
      </c>
      <c r="I34" s="10"/>
      <c r="J34" s="10"/>
      <c r="K34" s="133">
        <v>1891240.17</v>
      </c>
      <c r="L34" s="393"/>
      <c r="M34" s="393"/>
    </row>
    <row r="35" spans="1:13" s="127" customFormat="1" x14ac:dyDescent="0.2">
      <c r="A35" s="12"/>
      <c r="B35" s="48" t="s">
        <v>266</v>
      </c>
      <c r="C35" s="246">
        <v>31784.65</v>
      </c>
      <c r="D35" s="219">
        <v>1.7087969931430789E-3</v>
      </c>
      <c r="E35" s="220"/>
      <c r="F35" s="215"/>
      <c r="H35" s="33" t="s">
        <v>147</v>
      </c>
      <c r="I35" s="10"/>
      <c r="J35" s="10"/>
      <c r="K35" s="133">
        <v>0</v>
      </c>
    </row>
    <row r="36" spans="1:13" s="127" customFormat="1" x14ac:dyDescent="0.2">
      <c r="A36" s="12"/>
      <c r="B36" s="141"/>
      <c r="C36" s="144"/>
      <c r="D36" s="249"/>
      <c r="E36" s="357" t="s">
        <v>267</v>
      </c>
      <c r="F36" s="361"/>
      <c r="H36" s="48" t="s">
        <v>301</v>
      </c>
      <c r="I36" s="12"/>
      <c r="J36" s="12"/>
      <c r="K36" s="133">
        <v>27181895.18</v>
      </c>
    </row>
    <row r="37" spans="1:13" s="127" customFormat="1" x14ac:dyDescent="0.2">
      <c r="A37" s="12"/>
      <c r="B37" s="211" t="s">
        <v>263</v>
      </c>
      <c r="C37" s="212" t="s">
        <v>171</v>
      </c>
      <c r="D37" s="213" t="s">
        <v>155</v>
      </c>
      <c r="E37" s="352" t="s">
        <v>264</v>
      </c>
      <c r="F37" s="353"/>
      <c r="H37" s="38" t="s">
        <v>298</v>
      </c>
      <c r="I37" s="10"/>
      <c r="J37" s="10"/>
      <c r="K37" s="85">
        <v>6.9577200466564376E-2</v>
      </c>
    </row>
    <row r="38" spans="1:13" s="127" customFormat="1" x14ac:dyDescent="0.2">
      <c r="A38" s="12"/>
      <c r="B38" s="222" t="s">
        <v>260</v>
      </c>
      <c r="C38" s="214">
        <v>17997603.219999999</v>
      </c>
      <c r="D38" s="206">
        <v>0.9675818442587284</v>
      </c>
      <c r="E38" s="250">
        <v>94.269752285091144</v>
      </c>
      <c r="F38" s="223" t="s">
        <v>265</v>
      </c>
      <c r="G38" s="262"/>
      <c r="H38" s="33" t="s">
        <v>134</v>
      </c>
      <c r="I38" s="10"/>
      <c r="J38" s="10"/>
      <c r="K38" s="70"/>
    </row>
    <row r="39" spans="1:13" s="127" customFormat="1" x14ac:dyDescent="0.2">
      <c r="A39" s="12"/>
      <c r="B39" s="222" t="s">
        <v>172</v>
      </c>
      <c r="C39" s="214">
        <v>291800.99</v>
      </c>
      <c r="D39" s="207">
        <v>1.5687718892867266E-2</v>
      </c>
      <c r="E39" s="251">
        <v>108.57724461455734</v>
      </c>
      <c r="F39" s="224" t="s">
        <v>265</v>
      </c>
      <c r="G39" s="263"/>
      <c r="H39" s="33" t="s">
        <v>135</v>
      </c>
      <c r="I39" s="10"/>
      <c r="J39" s="10"/>
      <c r="K39" s="133">
        <v>125111.67999999999</v>
      </c>
      <c r="L39" s="36"/>
      <c r="M39" s="394"/>
    </row>
    <row r="40" spans="1:13" s="127" customFormat="1" x14ac:dyDescent="0.2">
      <c r="A40" s="12"/>
      <c r="B40" s="222" t="s">
        <v>261</v>
      </c>
      <c r="C40" s="214">
        <v>279411.52</v>
      </c>
      <c r="D40" s="207">
        <v>1.5021639855261493E-2</v>
      </c>
      <c r="E40" s="251">
        <v>80.078190154793887</v>
      </c>
      <c r="F40" s="224" t="s">
        <v>265</v>
      </c>
      <c r="G40" s="263"/>
      <c r="H40" s="33" t="s">
        <v>136</v>
      </c>
      <c r="I40" s="10"/>
      <c r="J40" s="10"/>
      <c r="K40" s="133">
        <v>63823.99</v>
      </c>
      <c r="L40" s="393"/>
      <c r="M40" s="393"/>
    </row>
    <row r="41" spans="1:13" s="127" customFormat="1" x14ac:dyDescent="0.2">
      <c r="A41" s="12"/>
      <c r="B41" s="222" t="s">
        <v>33</v>
      </c>
      <c r="C41" s="214">
        <v>0</v>
      </c>
      <c r="D41" s="207">
        <v>0</v>
      </c>
      <c r="E41" s="251">
        <v>0</v>
      </c>
      <c r="F41" s="224" t="s">
        <v>265</v>
      </c>
      <c r="G41" s="263"/>
      <c r="H41" s="38" t="s">
        <v>299</v>
      </c>
      <c r="I41" s="10"/>
      <c r="J41" s="10"/>
      <c r="K41" s="85">
        <v>9.9900410850516139E-2</v>
      </c>
    </row>
    <row r="42" spans="1:13" s="127" customFormat="1" x14ac:dyDescent="0.2">
      <c r="A42" s="12"/>
      <c r="B42" s="225" t="s">
        <v>173</v>
      </c>
      <c r="C42" s="214">
        <v>0</v>
      </c>
      <c r="D42" s="177">
        <v>0</v>
      </c>
      <c r="E42" s="252">
        <v>0</v>
      </c>
      <c r="F42" s="343" t="s">
        <v>265</v>
      </c>
      <c r="G42" s="204"/>
      <c r="H42" s="48" t="s">
        <v>137</v>
      </c>
      <c r="I42" s="10"/>
      <c r="J42" s="10"/>
      <c r="K42" s="133">
        <v>1702304.5</v>
      </c>
    </row>
    <row r="43" spans="1:13" s="127" customFormat="1" x14ac:dyDescent="0.2">
      <c r="A43" s="12"/>
      <c r="B43" s="226" t="s">
        <v>268</v>
      </c>
      <c r="C43" s="218">
        <v>18568815.729999997</v>
      </c>
      <c r="D43" s="219">
        <v>0.99829120300685714</v>
      </c>
      <c r="E43" s="46"/>
      <c r="F43" s="110"/>
      <c r="G43" s="204"/>
      <c r="H43" s="53" t="s">
        <v>300</v>
      </c>
      <c r="I43" s="14"/>
      <c r="J43" s="14"/>
      <c r="K43" s="86">
        <v>6.2626409554125878E-2</v>
      </c>
    </row>
    <row r="44" spans="1:13" s="127" customFormat="1" x14ac:dyDescent="0.2">
      <c r="A44" s="12"/>
      <c r="B44" s="227" t="s">
        <v>38</v>
      </c>
      <c r="C44" s="228">
        <v>18600600.379999995</v>
      </c>
      <c r="D44" s="229">
        <v>1.0000000000000002</v>
      </c>
      <c r="E44" s="354"/>
      <c r="F44" s="355"/>
      <c r="G44" s="265"/>
      <c r="H44" s="295" t="s">
        <v>294</v>
      </c>
      <c r="I44" s="12"/>
      <c r="J44" s="12"/>
      <c r="K44" s="197"/>
    </row>
    <row r="45" spans="1:13" s="127" customFormat="1" ht="11.25" x14ac:dyDescent="0.2">
      <c r="A45" s="12"/>
      <c r="B45" s="230"/>
      <c r="C45" s="231"/>
      <c r="D45" s="231"/>
      <c r="E45" s="231"/>
      <c r="F45" s="232"/>
      <c r="G45" s="12"/>
      <c r="H45" s="295" t="s">
        <v>295</v>
      </c>
      <c r="I45" s="12"/>
      <c r="J45" s="12"/>
      <c r="K45" s="197"/>
    </row>
    <row r="46" spans="1:13" s="127" customFormat="1" x14ac:dyDescent="0.2">
      <c r="A46" s="12"/>
      <c r="B46" s="233" t="s">
        <v>13</v>
      </c>
      <c r="C46" s="264" t="s">
        <v>269</v>
      </c>
      <c r="D46" s="234"/>
      <c r="E46" s="234"/>
      <c r="F46" s="235"/>
      <c r="G46" s="12"/>
      <c r="H46" s="295" t="s">
        <v>296</v>
      </c>
      <c r="I46" s="22"/>
      <c r="J46" s="10"/>
      <c r="K46" s="39"/>
    </row>
    <row r="47" spans="1:13" s="127" customFormat="1" ht="13.5" thickBot="1" x14ac:dyDescent="0.25">
      <c r="A47" s="12"/>
      <c r="B47" s="236"/>
      <c r="C47" s="237"/>
      <c r="D47" s="237"/>
      <c r="E47" s="237"/>
      <c r="F47" s="238"/>
      <c r="G47" s="12"/>
      <c r="H47" s="296" t="s">
        <v>297</v>
      </c>
      <c r="I47" s="51"/>
      <c r="J47" s="51"/>
      <c r="K47" s="241"/>
    </row>
    <row r="49" spans="1:11" ht="13.5" thickBot="1" x14ac:dyDescent="0.25"/>
    <row r="50" spans="1:11" ht="15.75" x14ac:dyDescent="0.25">
      <c r="A50" s="106" t="s">
        <v>204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9"/>
    </row>
    <row r="51" spans="1:11" ht="6.75" customHeight="1" x14ac:dyDescent="0.2">
      <c r="A51" s="48"/>
      <c r="B51" s="46"/>
      <c r="C51" s="46"/>
      <c r="D51" s="46"/>
      <c r="E51" s="46"/>
      <c r="F51" s="46"/>
      <c r="G51" s="46"/>
      <c r="H51" s="46"/>
      <c r="I51" s="46"/>
      <c r="J51" s="46"/>
      <c r="K51" s="110"/>
    </row>
    <row r="52" spans="1:11" s="155" customFormat="1" x14ac:dyDescent="0.2">
      <c r="A52" s="129"/>
      <c r="B52" s="130"/>
      <c r="C52" s="130"/>
      <c r="D52" s="130"/>
      <c r="E52" s="167"/>
      <c r="F52" s="356" t="s">
        <v>34</v>
      </c>
      <c r="G52" s="356"/>
      <c r="H52" s="356" t="s">
        <v>15</v>
      </c>
      <c r="I52" s="356"/>
      <c r="J52" s="356" t="s">
        <v>37</v>
      </c>
      <c r="K52" s="376"/>
    </row>
    <row r="53" spans="1:11" s="155" customFormat="1" x14ac:dyDescent="0.2">
      <c r="A53" s="129"/>
      <c r="B53" s="130"/>
      <c r="C53" s="130"/>
      <c r="D53" s="130"/>
      <c r="E53" s="167"/>
      <c r="F53" s="344" t="s">
        <v>35</v>
      </c>
      <c r="G53" s="344" t="s">
        <v>36</v>
      </c>
      <c r="H53" s="168" t="s">
        <v>35</v>
      </c>
      <c r="I53" s="169" t="s">
        <v>36</v>
      </c>
      <c r="J53" s="344" t="s">
        <v>35</v>
      </c>
      <c r="K53" s="345" t="s">
        <v>36</v>
      </c>
    </row>
    <row r="54" spans="1:11" x14ac:dyDescent="0.2">
      <c r="A54" s="48"/>
      <c r="B54" s="46" t="s">
        <v>30</v>
      </c>
      <c r="C54" s="46"/>
      <c r="D54" s="46"/>
      <c r="E54" s="46"/>
      <c r="F54" s="162">
        <v>9</v>
      </c>
      <c r="G54" s="162">
        <v>8</v>
      </c>
      <c r="H54" s="171">
        <v>31784.65</v>
      </c>
      <c r="I54" s="171">
        <v>30250.65</v>
      </c>
      <c r="J54" s="172">
        <v>1.6351172569360579E-3</v>
      </c>
      <c r="K54" s="173">
        <v>1.6263265368856878E-3</v>
      </c>
    </row>
    <row r="55" spans="1:11" x14ac:dyDescent="0.2">
      <c r="A55" s="48"/>
      <c r="B55" s="46" t="s">
        <v>183</v>
      </c>
      <c r="C55" s="46"/>
      <c r="D55" s="46"/>
      <c r="E55" s="46"/>
      <c r="F55" s="162">
        <v>3228</v>
      </c>
      <c r="G55" s="162">
        <v>3131</v>
      </c>
      <c r="H55" s="171">
        <v>18675111.260000002</v>
      </c>
      <c r="I55" s="171">
        <v>17997603.219999999</v>
      </c>
      <c r="J55" s="172">
        <v>0.96071520990248083</v>
      </c>
      <c r="K55" s="174">
        <v>0.9675818442587284</v>
      </c>
    </row>
    <row r="56" spans="1:11" x14ac:dyDescent="0.2">
      <c r="A56" s="48"/>
      <c r="B56" s="46" t="s">
        <v>185</v>
      </c>
      <c r="C56" s="46"/>
      <c r="D56" s="46"/>
      <c r="E56" s="46"/>
      <c r="F56" s="162">
        <v>36</v>
      </c>
      <c r="G56" s="162">
        <v>29</v>
      </c>
      <c r="H56" s="171">
        <v>289881.34000000003</v>
      </c>
      <c r="I56" s="171">
        <v>291800.99</v>
      </c>
      <c r="J56" s="172">
        <v>1.4912543680605222E-2</v>
      </c>
      <c r="K56" s="174">
        <v>1.5687718892867266E-2</v>
      </c>
    </row>
    <row r="57" spans="1:11" x14ac:dyDescent="0.2">
      <c r="A57" s="48"/>
      <c r="B57" s="46" t="s">
        <v>181</v>
      </c>
      <c r="C57" s="46"/>
      <c r="D57" s="46"/>
      <c r="E57" s="46"/>
      <c r="F57" s="162">
        <v>2</v>
      </c>
      <c r="G57" s="162">
        <v>1</v>
      </c>
      <c r="H57" s="171">
        <v>8672</v>
      </c>
      <c r="I57" s="171">
        <v>1534</v>
      </c>
      <c r="J57" s="172">
        <v>4.4611901821003198E-4</v>
      </c>
      <c r="K57" s="174">
        <v>8.2470456257391001E-5</v>
      </c>
    </row>
    <row r="58" spans="1:11" x14ac:dyDescent="0.2">
      <c r="A58" s="48"/>
      <c r="B58" s="46" t="s">
        <v>184</v>
      </c>
      <c r="C58" s="46"/>
      <c r="D58" s="46"/>
      <c r="E58" s="46"/>
      <c r="F58" s="162">
        <v>46</v>
      </c>
      <c r="G58" s="162">
        <v>30</v>
      </c>
      <c r="H58" s="171">
        <v>426005.03</v>
      </c>
      <c r="I58" s="171">
        <v>279411.52</v>
      </c>
      <c r="J58" s="172">
        <v>2.1915238207580168E-2</v>
      </c>
      <c r="K58" s="174">
        <v>1.5021639855261493E-2</v>
      </c>
    </row>
    <row r="59" spans="1:11" x14ac:dyDescent="0.2">
      <c r="A59" s="48"/>
      <c r="B59" s="46" t="s">
        <v>186</v>
      </c>
      <c r="C59" s="46"/>
      <c r="D59" s="46"/>
      <c r="E59" s="46"/>
      <c r="F59" s="162">
        <v>2</v>
      </c>
      <c r="G59" s="162">
        <v>0</v>
      </c>
      <c r="H59" s="171">
        <v>7304.54</v>
      </c>
      <c r="I59" s="171">
        <v>0</v>
      </c>
      <c r="J59" s="172">
        <v>3.7577193418771992E-4</v>
      </c>
      <c r="K59" s="174">
        <v>0</v>
      </c>
    </row>
    <row r="60" spans="1:11" x14ac:dyDescent="0.2">
      <c r="A60" s="48"/>
      <c r="B60" s="46" t="s">
        <v>173</v>
      </c>
      <c r="C60" s="46"/>
      <c r="D60" s="46"/>
      <c r="E60" s="46"/>
      <c r="F60" s="202">
        <v>0</v>
      </c>
      <c r="G60" s="202">
        <v>0</v>
      </c>
      <c r="H60" s="285">
        <v>0</v>
      </c>
      <c r="I60" s="285">
        <v>0</v>
      </c>
      <c r="J60" s="177">
        <v>0</v>
      </c>
      <c r="K60" s="178">
        <v>0</v>
      </c>
    </row>
    <row r="61" spans="1:11" x14ac:dyDescent="0.2">
      <c r="A61" s="49"/>
      <c r="B61" s="23" t="s">
        <v>38</v>
      </c>
      <c r="C61" s="47"/>
      <c r="D61" s="47"/>
      <c r="E61" s="179"/>
      <c r="F61" s="180">
        <v>3323</v>
      </c>
      <c r="G61" s="180">
        <v>3199</v>
      </c>
      <c r="H61" s="181">
        <v>19438758.82</v>
      </c>
      <c r="I61" s="181">
        <v>18600600.379999995</v>
      </c>
      <c r="J61" s="182">
        <v>1</v>
      </c>
      <c r="K61" s="183">
        <v>1.0000000000000002</v>
      </c>
    </row>
    <row r="62" spans="1:11" s="127" customFormat="1" ht="11.25" x14ac:dyDescent="0.2">
      <c r="A62" s="20" t="s">
        <v>13</v>
      </c>
      <c r="B62" s="12"/>
      <c r="C62" s="12"/>
      <c r="D62" s="12"/>
      <c r="E62" s="12"/>
      <c r="F62" s="12"/>
      <c r="G62" s="12"/>
      <c r="H62" s="12"/>
      <c r="I62" s="12"/>
      <c r="J62" s="190"/>
      <c r="K62" s="191"/>
    </row>
    <row r="63" spans="1:11" s="127" customFormat="1" ht="12" thickBot="1" x14ac:dyDescent="0.25">
      <c r="A63" s="40" t="s">
        <v>14</v>
      </c>
      <c r="B63" s="51"/>
      <c r="C63" s="51"/>
      <c r="D63" s="51"/>
      <c r="E63" s="51"/>
      <c r="F63" s="51"/>
      <c r="G63" s="51"/>
      <c r="H63" s="51"/>
      <c r="I63" s="51"/>
      <c r="J63" s="186"/>
      <c r="K63" s="187"/>
    </row>
    <row r="64" spans="1:11" ht="12.75" customHeight="1" thickBot="1" x14ac:dyDescent="0.25">
      <c r="A64" s="165"/>
      <c r="B64" s="46"/>
      <c r="C64" s="46"/>
      <c r="D64" s="46"/>
      <c r="E64" s="46"/>
      <c r="F64" s="46"/>
      <c r="G64" s="46"/>
      <c r="H64" s="46"/>
      <c r="I64" s="46"/>
      <c r="J64" s="46"/>
      <c r="K64" s="46"/>
    </row>
    <row r="65" spans="1:11" ht="15.75" x14ac:dyDescent="0.25">
      <c r="A65" s="106" t="s">
        <v>205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9"/>
    </row>
    <row r="66" spans="1:11" ht="6.75" customHeight="1" x14ac:dyDescent="0.2">
      <c r="A66" s="48"/>
      <c r="B66" s="46"/>
      <c r="C66" s="46"/>
      <c r="D66" s="46"/>
      <c r="E66" s="46"/>
      <c r="F66" s="46"/>
      <c r="G66" s="46"/>
      <c r="H66" s="46"/>
      <c r="I66" s="46"/>
      <c r="J66" s="46"/>
      <c r="K66" s="110"/>
    </row>
    <row r="67" spans="1:11" s="155" customFormat="1" x14ac:dyDescent="0.2">
      <c r="A67" s="129"/>
      <c r="B67" s="130"/>
      <c r="C67" s="130"/>
      <c r="D67" s="130"/>
      <c r="E67" s="167"/>
      <c r="F67" s="356" t="s">
        <v>34</v>
      </c>
      <c r="G67" s="356"/>
      <c r="H67" s="356" t="s">
        <v>15</v>
      </c>
      <c r="I67" s="356"/>
      <c r="J67" s="356" t="s">
        <v>37</v>
      </c>
      <c r="K67" s="376"/>
    </row>
    <row r="68" spans="1:11" s="155" customFormat="1" x14ac:dyDescent="0.2">
      <c r="A68" s="129"/>
      <c r="B68" s="130"/>
      <c r="C68" s="130"/>
      <c r="D68" s="130"/>
      <c r="E68" s="167"/>
      <c r="F68" s="344" t="s">
        <v>35</v>
      </c>
      <c r="G68" s="344" t="s">
        <v>36</v>
      </c>
      <c r="H68" s="188" t="s">
        <v>35</v>
      </c>
      <c r="I68" s="189" t="s">
        <v>36</v>
      </c>
      <c r="J68" s="344" t="s">
        <v>35</v>
      </c>
      <c r="K68" s="345" t="s">
        <v>36</v>
      </c>
    </row>
    <row r="69" spans="1:11" x14ac:dyDescent="0.2">
      <c r="A69" s="48"/>
      <c r="B69" s="46" t="s">
        <v>31</v>
      </c>
      <c r="C69" s="46"/>
      <c r="D69" s="46"/>
      <c r="E69" s="46"/>
      <c r="F69" s="162">
        <v>2981</v>
      </c>
      <c r="G69" s="162">
        <v>2809</v>
      </c>
      <c r="H69" s="171">
        <v>16690765.25</v>
      </c>
      <c r="I69" s="171">
        <v>15947966.66</v>
      </c>
      <c r="J69" s="172">
        <v>0.88008287701625554</v>
      </c>
      <c r="K69" s="173">
        <v>0.87197846779941679</v>
      </c>
    </row>
    <row r="70" spans="1:11" x14ac:dyDescent="0.2">
      <c r="A70" s="48"/>
      <c r="B70" s="46" t="s">
        <v>180</v>
      </c>
      <c r="C70" s="46"/>
      <c r="D70" s="46"/>
      <c r="E70" s="46"/>
      <c r="F70" s="162">
        <v>118</v>
      </c>
      <c r="G70" s="162">
        <v>224</v>
      </c>
      <c r="H70" s="171">
        <v>822404.32</v>
      </c>
      <c r="I70" s="171">
        <v>1434093.05</v>
      </c>
      <c r="J70" s="172">
        <v>4.3364336456424443E-2</v>
      </c>
      <c r="K70" s="174">
        <v>7.8411140873352714E-2</v>
      </c>
    </row>
    <row r="71" spans="1:11" x14ac:dyDescent="0.2">
      <c r="A71" s="48"/>
      <c r="B71" s="46" t="s">
        <v>86</v>
      </c>
      <c r="C71" s="46"/>
      <c r="D71" s="46"/>
      <c r="E71" s="46"/>
      <c r="F71" s="162">
        <v>83</v>
      </c>
      <c r="G71" s="162">
        <v>30</v>
      </c>
      <c r="H71" s="171">
        <v>571460.18999999994</v>
      </c>
      <c r="I71" s="171">
        <v>188644.6</v>
      </c>
      <c r="J71" s="172">
        <v>3.0132370839944318E-2</v>
      </c>
      <c r="K71" s="174">
        <v>1.0314420187446884E-2</v>
      </c>
    </row>
    <row r="72" spans="1:11" x14ac:dyDescent="0.2">
      <c r="A72" s="48"/>
      <c r="B72" s="46" t="s">
        <v>87</v>
      </c>
      <c r="C72" s="46"/>
      <c r="D72" s="46"/>
      <c r="E72" s="46"/>
      <c r="F72" s="162">
        <v>26</v>
      </c>
      <c r="G72" s="162">
        <v>35</v>
      </c>
      <c r="H72" s="171">
        <v>249299.65</v>
      </c>
      <c r="I72" s="171">
        <v>186657.43</v>
      </c>
      <c r="J72" s="172">
        <v>1.3145254272337545E-2</v>
      </c>
      <c r="K72" s="174">
        <v>1.0205768753141905E-2</v>
      </c>
    </row>
    <row r="73" spans="1:11" x14ac:dyDescent="0.2">
      <c r="A73" s="48"/>
      <c r="B73" s="46" t="s">
        <v>88</v>
      </c>
      <c r="C73" s="46"/>
      <c r="D73" s="46"/>
      <c r="E73" s="46"/>
      <c r="F73" s="162">
        <v>4</v>
      </c>
      <c r="G73" s="162">
        <v>20</v>
      </c>
      <c r="H73" s="171">
        <v>27843.87</v>
      </c>
      <c r="I73" s="171">
        <v>181302.33</v>
      </c>
      <c r="J73" s="172">
        <v>1.4681719411796656E-3</v>
      </c>
      <c r="K73" s="174">
        <v>9.9129708063901995E-3</v>
      </c>
    </row>
    <row r="74" spans="1:11" x14ac:dyDescent="0.2">
      <c r="A74" s="48"/>
      <c r="B74" s="46" t="s">
        <v>90</v>
      </c>
      <c r="C74" s="46"/>
      <c r="D74" s="46"/>
      <c r="E74" s="46"/>
      <c r="F74" s="162">
        <v>7</v>
      </c>
      <c r="G74" s="162">
        <v>17</v>
      </c>
      <c r="H74" s="171">
        <v>72273.100000000006</v>
      </c>
      <c r="I74" s="171">
        <v>108568.29</v>
      </c>
      <c r="J74" s="172">
        <v>3.81086887426468E-3</v>
      </c>
      <c r="K74" s="174">
        <v>5.9361304913715402E-3</v>
      </c>
    </row>
    <row r="75" spans="1:11" x14ac:dyDescent="0.2">
      <c r="A75" s="48"/>
      <c r="B75" s="46" t="s">
        <v>89</v>
      </c>
      <c r="C75" s="46"/>
      <c r="D75" s="46"/>
      <c r="E75" s="46"/>
      <c r="F75" s="162">
        <v>13</v>
      </c>
      <c r="G75" s="162">
        <v>2</v>
      </c>
      <c r="H75" s="171">
        <v>134340.35</v>
      </c>
      <c r="I75" s="171">
        <v>9212.58</v>
      </c>
      <c r="J75" s="172">
        <v>7.0835962256056966E-3</v>
      </c>
      <c r="K75" s="174">
        <v>5.0371132346470251E-4</v>
      </c>
    </row>
    <row r="76" spans="1:11" x14ac:dyDescent="0.2">
      <c r="A76" s="48"/>
      <c r="B76" s="46" t="s">
        <v>91</v>
      </c>
      <c r="C76" s="46"/>
      <c r="D76" s="46"/>
      <c r="E76" s="46"/>
      <c r="F76" s="162">
        <v>6</v>
      </c>
      <c r="G76" s="162">
        <v>12</v>
      </c>
      <c r="H76" s="171">
        <v>48827.77</v>
      </c>
      <c r="I76" s="171">
        <v>107279.01</v>
      </c>
      <c r="J76" s="172">
        <v>2.5746263671096812E-3</v>
      </c>
      <c r="K76" s="174">
        <v>5.8656372164022511E-3</v>
      </c>
    </row>
    <row r="77" spans="1:11" x14ac:dyDescent="0.2">
      <c r="A77" s="48"/>
      <c r="B77" s="46" t="s">
        <v>92</v>
      </c>
      <c r="C77" s="46"/>
      <c r="D77" s="46"/>
      <c r="E77" s="46"/>
      <c r="F77" s="162">
        <v>8</v>
      </c>
      <c r="G77" s="162">
        <v>2</v>
      </c>
      <c r="H77" s="171">
        <v>52916.69</v>
      </c>
      <c r="I77" s="171">
        <v>19226.91</v>
      </c>
      <c r="J77" s="172">
        <v>2.7902299313314781E-3</v>
      </c>
      <c r="K77" s="174">
        <v>1.051259504095131E-3</v>
      </c>
    </row>
    <row r="78" spans="1:11" x14ac:dyDescent="0.2">
      <c r="A78" s="48"/>
      <c r="B78" s="46" t="s">
        <v>178</v>
      </c>
      <c r="C78" s="46"/>
      <c r="D78" s="46"/>
      <c r="E78" s="46"/>
      <c r="F78" s="162">
        <v>18</v>
      </c>
      <c r="G78" s="162">
        <v>8</v>
      </c>
      <c r="H78" s="171">
        <v>294861.40999999997</v>
      </c>
      <c r="I78" s="171">
        <v>103991.38</v>
      </c>
      <c r="J78" s="172">
        <v>1.5547668075546726E-2</v>
      </c>
      <c r="K78" s="174">
        <v>5.6858812242304322E-3</v>
      </c>
    </row>
    <row r="79" spans="1:11" x14ac:dyDescent="0.2">
      <c r="A79" s="48"/>
      <c r="B79" s="46" t="s">
        <v>179</v>
      </c>
      <c r="C79" s="46"/>
      <c r="D79" s="46"/>
      <c r="E79" s="46"/>
      <c r="F79" s="175">
        <v>0</v>
      </c>
      <c r="G79" s="175">
        <v>1</v>
      </c>
      <c r="H79" s="176">
        <v>0</v>
      </c>
      <c r="I79" s="176">
        <v>2461.9699999999998</v>
      </c>
      <c r="J79" s="177">
        <v>0</v>
      </c>
      <c r="K79" s="178">
        <v>1.3461182068762425E-4</v>
      </c>
    </row>
    <row r="80" spans="1:11" x14ac:dyDescent="0.2">
      <c r="A80" s="49"/>
      <c r="B80" s="23" t="s">
        <v>32</v>
      </c>
      <c r="C80" s="47"/>
      <c r="D80" s="47"/>
      <c r="E80" s="179"/>
      <c r="F80" s="180">
        <v>3264</v>
      </c>
      <c r="G80" s="180">
        <v>3160</v>
      </c>
      <c r="H80" s="181">
        <v>18964992.600000005</v>
      </c>
      <c r="I80" s="181">
        <v>18289404.209999997</v>
      </c>
      <c r="J80" s="182">
        <v>0.99999999999999989</v>
      </c>
      <c r="K80" s="183">
        <v>1</v>
      </c>
    </row>
    <row r="81" spans="1:11" s="127" customFormat="1" ht="11.25" x14ac:dyDescent="0.2">
      <c r="A81" s="20" t="s">
        <v>13</v>
      </c>
      <c r="B81" s="12"/>
      <c r="C81" s="12"/>
      <c r="D81" s="12"/>
      <c r="E81" s="12"/>
      <c r="F81" s="396"/>
      <c r="G81" s="396"/>
      <c r="H81" s="396"/>
      <c r="I81" s="396"/>
      <c r="J81" s="190"/>
      <c r="K81" s="191"/>
    </row>
    <row r="82" spans="1:11" s="127" customFormat="1" ht="12" thickBot="1" x14ac:dyDescent="0.25">
      <c r="A82" s="40" t="s">
        <v>14</v>
      </c>
      <c r="B82" s="51"/>
      <c r="C82" s="51"/>
      <c r="D82" s="51"/>
      <c r="E82" s="51"/>
      <c r="F82" s="51"/>
      <c r="G82" s="51"/>
      <c r="H82" s="51"/>
      <c r="I82" s="51"/>
      <c r="J82" s="186"/>
      <c r="K82" s="187"/>
    </row>
    <row r="83" spans="1:11" s="127" customFormat="1" ht="12" thickBo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90"/>
      <c r="K83" s="190"/>
    </row>
    <row r="84" spans="1:11" s="127" customFormat="1" ht="15.75" x14ac:dyDescent="0.25">
      <c r="A84" s="106" t="s">
        <v>206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9"/>
    </row>
    <row r="85" spans="1:11" s="127" customFormat="1" x14ac:dyDescent="0.2">
      <c r="A85" s="48"/>
      <c r="B85" s="46"/>
      <c r="C85" s="46"/>
      <c r="D85" s="46"/>
      <c r="E85" s="46"/>
      <c r="F85" s="46"/>
      <c r="G85" s="46"/>
      <c r="H85" s="46"/>
      <c r="I85" s="46"/>
      <c r="J85" s="46"/>
      <c r="K85" s="110"/>
    </row>
    <row r="86" spans="1:11" s="127" customFormat="1" x14ac:dyDescent="0.2">
      <c r="A86" s="192"/>
      <c r="B86" s="193"/>
      <c r="C86" s="193"/>
      <c r="D86" s="193"/>
      <c r="E86" s="194"/>
      <c r="F86" s="346" t="s">
        <v>34</v>
      </c>
      <c r="G86" s="351"/>
      <c r="H86" s="346" t="s">
        <v>15</v>
      </c>
      <c r="I86" s="351"/>
      <c r="J86" s="346" t="s">
        <v>37</v>
      </c>
      <c r="K86" s="347"/>
    </row>
    <row r="87" spans="1:11" s="127" customFormat="1" x14ac:dyDescent="0.2">
      <c r="A87" s="192"/>
      <c r="B87" s="193"/>
      <c r="C87" s="193"/>
      <c r="D87" s="193"/>
      <c r="E87" s="194"/>
      <c r="F87" s="344" t="s">
        <v>35</v>
      </c>
      <c r="G87" s="344" t="s">
        <v>36</v>
      </c>
      <c r="H87" s="188" t="s">
        <v>35</v>
      </c>
      <c r="I87" s="189" t="s">
        <v>36</v>
      </c>
      <c r="J87" s="344" t="s">
        <v>35</v>
      </c>
      <c r="K87" s="345" t="s">
        <v>36</v>
      </c>
    </row>
    <row r="88" spans="1:11" s="127" customFormat="1" x14ac:dyDescent="0.2">
      <c r="A88" s="141"/>
      <c r="B88" s="46" t="s">
        <v>97</v>
      </c>
      <c r="C88" s="143"/>
      <c r="D88" s="143"/>
      <c r="E88" s="195"/>
      <c r="F88" s="198">
        <v>2085</v>
      </c>
      <c r="G88" s="198">
        <v>2025</v>
      </c>
      <c r="H88" s="284">
        <v>15075913.220000001</v>
      </c>
      <c r="I88" s="284">
        <v>14454698.939999999</v>
      </c>
      <c r="J88" s="172">
        <v>0.77555945621840894</v>
      </c>
      <c r="K88" s="173">
        <v>0.77710926769558397</v>
      </c>
    </row>
    <row r="89" spans="1:11" s="127" customFormat="1" x14ac:dyDescent="0.2">
      <c r="A89" s="48"/>
      <c r="B89" s="46" t="s">
        <v>101</v>
      </c>
      <c r="C89" s="46"/>
      <c r="D89" s="46"/>
      <c r="E89" s="196"/>
      <c r="F89" s="162">
        <v>529</v>
      </c>
      <c r="G89" s="162">
        <v>506</v>
      </c>
      <c r="H89" s="171">
        <v>2600810.89</v>
      </c>
      <c r="I89" s="171">
        <v>2484370.04</v>
      </c>
      <c r="J89" s="172">
        <v>0.13379511079298426</v>
      </c>
      <c r="K89" s="174">
        <v>0.13356397047652718</v>
      </c>
    </row>
    <row r="90" spans="1:11" s="127" customFormat="1" x14ac:dyDescent="0.2">
      <c r="A90" s="48"/>
      <c r="B90" s="46" t="s">
        <v>100</v>
      </c>
      <c r="C90" s="46"/>
      <c r="D90" s="46"/>
      <c r="E90" s="196"/>
      <c r="F90" s="162">
        <v>635</v>
      </c>
      <c r="G90" s="162">
        <v>598</v>
      </c>
      <c r="H90" s="171">
        <v>1299751.6599999999</v>
      </c>
      <c r="I90" s="171">
        <v>1215118.05</v>
      </c>
      <c r="J90" s="172">
        <v>6.6863922333493919E-2</v>
      </c>
      <c r="K90" s="174">
        <v>6.5326818767986461E-2</v>
      </c>
    </row>
    <row r="91" spans="1:11" s="127" customFormat="1" x14ac:dyDescent="0.2">
      <c r="A91" s="48"/>
      <c r="B91" s="46" t="s">
        <v>102</v>
      </c>
      <c r="C91" s="46"/>
      <c r="D91" s="46"/>
      <c r="E91" s="196"/>
      <c r="F91" s="162">
        <v>51</v>
      </c>
      <c r="G91" s="162">
        <v>49</v>
      </c>
      <c r="H91" s="171">
        <v>387356.6</v>
      </c>
      <c r="I91" s="171">
        <v>375819.39</v>
      </c>
      <c r="J91" s="172">
        <v>1.9927023303641152E-2</v>
      </c>
      <c r="K91" s="174">
        <v>2.0204691371365296E-2</v>
      </c>
    </row>
    <row r="92" spans="1:11" s="127" customFormat="1" x14ac:dyDescent="0.2">
      <c r="A92" s="48"/>
      <c r="B92" s="46" t="s">
        <v>98</v>
      </c>
      <c r="C92" s="46"/>
      <c r="D92" s="46"/>
      <c r="E92" s="196"/>
      <c r="F92" s="162">
        <v>17</v>
      </c>
      <c r="G92" s="162">
        <v>16</v>
      </c>
      <c r="H92" s="171">
        <v>62286.16</v>
      </c>
      <c r="I92" s="171">
        <v>58705.58</v>
      </c>
      <c r="J92" s="172">
        <v>3.2042251553589677E-3</v>
      </c>
      <c r="K92" s="174">
        <v>3.156112103947045E-3</v>
      </c>
    </row>
    <row r="93" spans="1:11" s="127" customFormat="1" x14ac:dyDescent="0.2">
      <c r="A93" s="48"/>
      <c r="B93" s="46" t="s">
        <v>99</v>
      </c>
      <c r="C93" s="46"/>
      <c r="D93" s="46"/>
      <c r="E93" s="196"/>
      <c r="F93" s="162">
        <v>6</v>
      </c>
      <c r="G93" s="162">
        <v>5</v>
      </c>
      <c r="H93" s="171">
        <v>12640.29</v>
      </c>
      <c r="I93" s="171">
        <v>11888.38</v>
      </c>
      <c r="J93" s="172">
        <v>6.5026219611278658E-4</v>
      </c>
      <c r="K93" s="174">
        <v>6.3913958459011844E-4</v>
      </c>
    </row>
    <row r="94" spans="1:11" s="127" customFormat="1" x14ac:dyDescent="0.2">
      <c r="A94" s="48"/>
      <c r="B94" s="46" t="s">
        <v>213</v>
      </c>
      <c r="C94" s="46"/>
      <c r="D94" s="46"/>
      <c r="E94" s="196"/>
      <c r="F94" s="202">
        <v>0</v>
      </c>
      <c r="G94" s="202">
        <v>0</v>
      </c>
      <c r="H94" s="285">
        <v>0</v>
      </c>
      <c r="I94" s="285">
        <v>0</v>
      </c>
      <c r="J94" s="177">
        <v>0</v>
      </c>
      <c r="K94" s="178">
        <v>0</v>
      </c>
    </row>
    <row r="95" spans="1:11" s="127" customFormat="1" x14ac:dyDescent="0.2">
      <c r="A95" s="49"/>
      <c r="B95" s="23" t="s">
        <v>38</v>
      </c>
      <c r="C95" s="47"/>
      <c r="D95" s="47"/>
      <c r="E95" s="179"/>
      <c r="F95" s="180">
        <v>3323</v>
      </c>
      <c r="G95" s="180">
        <v>3199</v>
      </c>
      <c r="H95" s="181">
        <v>19438758.82</v>
      </c>
      <c r="I95" s="181">
        <v>18600600.379999999</v>
      </c>
      <c r="J95" s="182">
        <v>1</v>
      </c>
      <c r="K95" s="183">
        <v>1.0000000000000002</v>
      </c>
    </row>
    <row r="96" spans="1:11" s="127" customFormat="1" ht="11.25" x14ac:dyDescent="0.2">
      <c r="A96" s="20" t="s">
        <v>13</v>
      </c>
      <c r="B96" s="20"/>
      <c r="C96" s="290" t="s">
        <v>327</v>
      </c>
      <c r="D96" s="12"/>
      <c r="E96" s="12"/>
      <c r="F96" s="12"/>
      <c r="G96" s="12"/>
      <c r="H96" s="12"/>
      <c r="I96" s="12"/>
      <c r="J96" s="12"/>
      <c r="K96" s="197"/>
    </row>
    <row r="97" spans="1:11" s="127" customFormat="1" ht="12" thickBot="1" x14ac:dyDescent="0.25">
      <c r="A97" s="40" t="s">
        <v>14</v>
      </c>
      <c r="B97" s="40"/>
      <c r="C97" s="51"/>
      <c r="D97" s="51"/>
      <c r="E97" s="51"/>
      <c r="F97" s="51"/>
      <c r="G97" s="51"/>
      <c r="H97" s="51"/>
      <c r="I97" s="51"/>
      <c r="J97" s="51"/>
      <c r="K97" s="128"/>
    </row>
    <row r="98" spans="1:11" ht="13.5" thickBot="1" x14ac:dyDescent="0.25"/>
    <row r="99" spans="1:11" ht="15.75" x14ac:dyDescent="0.25">
      <c r="A99" s="106" t="s">
        <v>207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9"/>
    </row>
    <row r="100" spans="1:11" ht="6.75" customHeight="1" x14ac:dyDescent="0.2">
      <c r="A100" s="48"/>
      <c r="B100" s="46"/>
      <c r="C100" s="46"/>
      <c r="D100" s="46"/>
      <c r="E100" s="46"/>
      <c r="F100" s="46"/>
      <c r="G100" s="46"/>
      <c r="H100" s="46"/>
      <c r="I100" s="46"/>
      <c r="J100" s="46"/>
      <c r="K100" s="110"/>
    </row>
    <row r="101" spans="1:11" ht="12.75" customHeight="1" x14ac:dyDescent="0.2">
      <c r="A101" s="192"/>
      <c r="B101" s="193"/>
      <c r="C101" s="193"/>
      <c r="D101" s="193"/>
      <c r="E101" s="193"/>
      <c r="F101" s="346" t="s">
        <v>34</v>
      </c>
      <c r="G101" s="351"/>
      <c r="H101" s="346" t="s">
        <v>15</v>
      </c>
      <c r="I101" s="351"/>
      <c r="J101" s="346" t="s">
        <v>37</v>
      </c>
      <c r="K101" s="347"/>
    </row>
    <row r="102" spans="1:11" x14ac:dyDescent="0.2">
      <c r="A102" s="192"/>
      <c r="B102" s="193"/>
      <c r="C102" s="193"/>
      <c r="D102" s="193"/>
      <c r="E102" s="193"/>
      <c r="F102" s="344" t="s">
        <v>35</v>
      </c>
      <c r="G102" s="344" t="s">
        <v>36</v>
      </c>
      <c r="H102" s="344" t="s">
        <v>35</v>
      </c>
      <c r="I102" s="338" t="s">
        <v>36</v>
      </c>
      <c r="J102" s="344" t="s">
        <v>35</v>
      </c>
      <c r="K102" s="345" t="s">
        <v>36</v>
      </c>
    </row>
    <row r="103" spans="1:11" x14ac:dyDescent="0.2">
      <c r="A103" s="48"/>
      <c r="B103" s="46" t="s">
        <v>94</v>
      </c>
      <c r="C103" s="46"/>
      <c r="D103" s="46"/>
      <c r="E103" s="46"/>
      <c r="F103" s="162">
        <v>237</v>
      </c>
      <c r="G103" s="162">
        <v>230</v>
      </c>
      <c r="H103" s="171">
        <v>1459054.01</v>
      </c>
      <c r="I103" s="171">
        <v>1414634.39</v>
      </c>
      <c r="J103" s="172">
        <v>7.505901089213679E-2</v>
      </c>
      <c r="K103" s="173">
        <v>7.6053157484156433E-2</v>
      </c>
    </row>
    <row r="104" spans="1:11" x14ac:dyDescent="0.2">
      <c r="A104" s="48"/>
      <c r="B104" s="46" t="s">
        <v>93</v>
      </c>
      <c r="C104" s="46"/>
      <c r="D104" s="46"/>
      <c r="E104" s="46"/>
      <c r="F104" s="162">
        <v>2872</v>
      </c>
      <c r="G104" s="162">
        <v>2772</v>
      </c>
      <c r="H104" s="171">
        <v>15519556.08</v>
      </c>
      <c r="I104" s="171">
        <v>15010129.67</v>
      </c>
      <c r="J104" s="172">
        <v>0.79838204813942948</v>
      </c>
      <c r="K104" s="174">
        <v>0.80697017103487712</v>
      </c>
    </row>
    <row r="105" spans="1:11" x14ac:dyDescent="0.2">
      <c r="A105" s="48"/>
      <c r="B105" s="46" t="s">
        <v>95</v>
      </c>
      <c r="C105" s="46"/>
      <c r="D105" s="46"/>
      <c r="E105" s="46"/>
      <c r="F105" s="162">
        <v>38</v>
      </c>
      <c r="G105" s="162">
        <v>24</v>
      </c>
      <c r="H105" s="171">
        <v>523436.2</v>
      </c>
      <c r="I105" s="171">
        <v>276252.42</v>
      </c>
      <c r="J105" s="172">
        <v>2.6927449681687032E-2</v>
      </c>
      <c r="K105" s="174">
        <v>1.4851801251374447E-2</v>
      </c>
    </row>
    <row r="106" spans="1:11" x14ac:dyDescent="0.2">
      <c r="A106" s="48"/>
      <c r="B106" s="46" t="s">
        <v>55</v>
      </c>
      <c r="C106" s="46"/>
      <c r="D106" s="46"/>
      <c r="E106" s="46"/>
      <c r="F106" s="162">
        <v>138</v>
      </c>
      <c r="G106" s="162">
        <v>135</v>
      </c>
      <c r="H106" s="171">
        <v>1576066.94</v>
      </c>
      <c r="I106" s="171">
        <v>1546582.67</v>
      </c>
      <c r="J106" s="172">
        <v>8.1078578863709561E-2</v>
      </c>
      <c r="K106" s="174">
        <v>8.3146922056501926E-2</v>
      </c>
    </row>
    <row r="107" spans="1:11" x14ac:dyDescent="0.2">
      <c r="A107" s="48"/>
      <c r="B107" s="46" t="s">
        <v>96</v>
      </c>
      <c r="C107" s="46"/>
      <c r="D107" s="46"/>
      <c r="E107" s="46"/>
      <c r="F107" s="162">
        <v>38</v>
      </c>
      <c r="G107" s="162">
        <v>38</v>
      </c>
      <c r="H107" s="171">
        <v>360645.59</v>
      </c>
      <c r="I107" s="171">
        <v>353001.23</v>
      </c>
      <c r="J107" s="172">
        <v>1.85529124230371E-2</v>
      </c>
      <c r="K107" s="174">
        <v>1.8977948173090099E-2</v>
      </c>
    </row>
    <row r="108" spans="1:11" x14ac:dyDescent="0.2">
      <c r="A108" s="48"/>
      <c r="B108" s="46" t="s">
        <v>177</v>
      </c>
      <c r="C108" s="46"/>
      <c r="D108" s="46"/>
      <c r="E108" s="46"/>
      <c r="F108" s="175">
        <v>0</v>
      </c>
      <c r="G108" s="175">
        <v>0</v>
      </c>
      <c r="H108" s="176">
        <v>0</v>
      </c>
      <c r="I108" s="176">
        <v>0</v>
      </c>
      <c r="J108" s="177">
        <v>0</v>
      </c>
      <c r="K108" s="178">
        <v>0</v>
      </c>
    </row>
    <row r="109" spans="1:11" x14ac:dyDescent="0.2">
      <c r="A109" s="49"/>
      <c r="B109" s="23" t="s">
        <v>38</v>
      </c>
      <c r="C109" s="47"/>
      <c r="D109" s="47"/>
      <c r="E109" s="179"/>
      <c r="F109" s="180">
        <v>3323</v>
      </c>
      <c r="G109" s="180">
        <v>3199</v>
      </c>
      <c r="H109" s="181">
        <v>19438758.82</v>
      </c>
      <c r="I109" s="181">
        <v>18600600.379999999</v>
      </c>
      <c r="J109" s="182">
        <v>0.99999999999999989</v>
      </c>
      <c r="K109" s="183">
        <v>1</v>
      </c>
    </row>
    <row r="110" spans="1:11" s="127" customFormat="1" ht="11.25" x14ac:dyDescent="0.2">
      <c r="A110" s="20" t="s">
        <v>13</v>
      </c>
      <c r="B110" s="12"/>
      <c r="C110" s="12"/>
      <c r="D110" s="12"/>
      <c r="E110" s="12"/>
      <c r="F110" s="50"/>
      <c r="G110" s="50"/>
      <c r="H110" s="50"/>
      <c r="I110" s="50"/>
      <c r="J110" s="50"/>
      <c r="K110" s="126"/>
    </row>
    <row r="111" spans="1:11" s="127" customFormat="1" ht="12" thickBot="1" x14ac:dyDescent="0.25">
      <c r="A111" s="40" t="s">
        <v>14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128"/>
    </row>
    <row r="112" spans="1:11" ht="13.5" thickBot="1" x14ac:dyDescent="0.25"/>
    <row r="113" spans="1:11" ht="15.75" x14ac:dyDescent="0.25">
      <c r="A113" s="106" t="s">
        <v>208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09"/>
    </row>
    <row r="114" spans="1:11" x14ac:dyDescent="0.2">
      <c r="A114" s="48"/>
      <c r="B114" s="46"/>
      <c r="C114" s="46"/>
      <c r="D114" s="46"/>
      <c r="E114" s="46"/>
      <c r="F114" s="46"/>
      <c r="G114" s="46"/>
      <c r="H114" s="46"/>
      <c r="I114" s="46"/>
      <c r="J114" s="46"/>
      <c r="K114" s="110"/>
    </row>
    <row r="115" spans="1:11" x14ac:dyDescent="0.2">
      <c r="A115" s="192"/>
      <c r="B115" s="193"/>
      <c r="C115" s="193"/>
      <c r="D115" s="193"/>
      <c r="E115" s="193"/>
      <c r="F115" s="346" t="s">
        <v>34</v>
      </c>
      <c r="G115" s="351"/>
      <c r="H115" s="346" t="s">
        <v>15</v>
      </c>
      <c r="I115" s="351"/>
      <c r="J115" s="346" t="s">
        <v>37</v>
      </c>
      <c r="K115" s="347"/>
    </row>
    <row r="116" spans="1:11" x14ac:dyDescent="0.2">
      <c r="A116" s="192"/>
      <c r="B116" s="193"/>
      <c r="C116" s="193"/>
      <c r="D116" s="193"/>
      <c r="E116" s="193"/>
      <c r="F116" s="344" t="s">
        <v>35</v>
      </c>
      <c r="G116" s="344" t="s">
        <v>36</v>
      </c>
      <c r="H116" s="344" t="s">
        <v>35</v>
      </c>
      <c r="I116" s="338" t="s">
        <v>36</v>
      </c>
      <c r="J116" s="344" t="s">
        <v>35</v>
      </c>
      <c r="K116" s="345" t="s">
        <v>36</v>
      </c>
    </row>
    <row r="117" spans="1:11" x14ac:dyDescent="0.2">
      <c r="A117" s="48"/>
      <c r="B117" s="46" t="s">
        <v>211</v>
      </c>
      <c r="C117" s="46"/>
      <c r="D117" s="46"/>
      <c r="E117" s="46"/>
      <c r="F117" s="162">
        <v>23</v>
      </c>
      <c r="G117" s="162">
        <v>22</v>
      </c>
      <c r="H117" s="171">
        <v>160329.65000000224</v>
      </c>
      <c r="I117" s="171">
        <v>158783.30999999866</v>
      </c>
      <c r="J117" s="172">
        <v>8.2479365830211079E-3</v>
      </c>
      <c r="K117" s="174">
        <v>8.5364615526457906E-3</v>
      </c>
    </row>
    <row r="118" spans="1:11" x14ac:dyDescent="0.2">
      <c r="A118" s="48"/>
      <c r="B118" s="46" t="s">
        <v>212</v>
      </c>
      <c r="C118" s="46"/>
      <c r="D118" s="46"/>
      <c r="E118" s="46"/>
      <c r="F118" s="162">
        <v>700</v>
      </c>
      <c r="G118" s="162">
        <v>671</v>
      </c>
      <c r="H118" s="171">
        <v>4784620.13</v>
      </c>
      <c r="I118" s="171">
        <v>4454326.6399999997</v>
      </c>
      <c r="J118" s="172">
        <v>0.24613814978131407</v>
      </c>
      <c r="K118" s="174">
        <v>0.23947219707969447</v>
      </c>
    </row>
    <row r="119" spans="1:11" x14ac:dyDescent="0.2">
      <c r="A119" s="48"/>
      <c r="B119" s="46" t="s">
        <v>217</v>
      </c>
      <c r="C119" s="46"/>
      <c r="D119" s="46"/>
      <c r="E119" s="46"/>
      <c r="F119" s="162">
        <v>586</v>
      </c>
      <c r="G119" s="162">
        <v>563</v>
      </c>
      <c r="H119" s="171">
        <v>3218028.16</v>
      </c>
      <c r="I119" s="171">
        <v>3127050.16</v>
      </c>
      <c r="J119" s="172">
        <v>0.16554699761432609</v>
      </c>
      <c r="K119" s="174">
        <v>0.1681155498272148</v>
      </c>
    </row>
    <row r="120" spans="1:11" x14ac:dyDescent="0.2">
      <c r="A120" s="48"/>
      <c r="B120" s="46" t="s">
        <v>218</v>
      </c>
      <c r="C120" s="46"/>
      <c r="D120" s="46"/>
      <c r="E120" s="46"/>
      <c r="F120" s="162">
        <v>804</v>
      </c>
      <c r="G120" s="162">
        <v>766</v>
      </c>
      <c r="H120" s="171">
        <v>4213567.96</v>
      </c>
      <c r="I120" s="171">
        <v>4029255.94</v>
      </c>
      <c r="J120" s="172">
        <v>0.21676116253187816</v>
      </c>
      <c r="K120" s="174">
        <v>0.21661967128396531</v>
      </c>
    </row>
    <row r="121" spans="1:11" x14ac:dyDescent="0.2">
      <c r="A121" s="48"/>
      <c r="B121" s="46" t="s">
        <v>219</v>
      </c>
      <c r="C121" s="46"/>
      <c r="D121" s="46"/>
      <c r="E121" s="46"/>
      <c r="F121" s="162">
        <v>970</v>
      </c>
      <c r="G121" s="162">
        <v>941</v>
      </c>
      <c r="H121" s="171">
        <v>5441562.2699999996</v>
      </c>
      <c r="I121" s="171">
        <v>5255260.5600000005</v>
      </c>
      <c r="J121" s="172">
        <v>0.27993362747015138</v>
      </c>
      <c r="K121" s="174">
        <v>0.28253177062234164</v>
      </c>
    </row>
    <row r="122" spans="1:11" x14ac:dyDescent="0.2">
      <c r="A122" s="48"/>
      <c r="B122" s="46" t="s">
        <v>81</v>
      </c>
      <c r="C122" s="46"/>
      <c r="D122" s="46"/>
      <c r="E122" s="46"/>
      <c r="F122" s="175">
        <v>240</v>
      </c>
      <c r="G122" s="175">
        <v>236</v>
      </c>
      <c r="H122" s="176">
        <v>1620650.65</v>
      </c>
      <c r="I122" s="176">
        <v>1575923.77</v>
      </c>
      <c r="J122" s="177">
        <v>8.3372126019309281E-2</v>
      </c>
      <c r="K122" s="178">
        <v>8.4724349634137996E-2</v>
      </c>
    </row>
    <row r="123" spans="1:11" x14ac:dyDescent="0.2">
      <c r="A123" s="49"/>
      <c r="B123" s="23" t="s">
        <v>56</v>
      </c>
      <c r="C123" s="47"/>
      <c r="D123" s="47"/>
      <c r="E123" s="179"/>
      <c r="F123" s="180">
        <v>3323</v>
      </c>
      <c r="G123" s="180">
        <v>3199</v>
      </c>
      <c r="H123" s="181">
        <v>19438758.82</v>
      </c>
      <c r="I123" s="181">
        <v>18600600.379999999</v>
      </c>
      <c r="J123" s="182">
        <v>1</v>
      </c>
      <c r="K123" s="183">
        <v>0.99999999999999989</v>
      </c>
    </row>
    <row r="124" spans="1:11" x14ac:dyDescent="0.2">
      <c r="A124" s="20" t="s">
        <v>13</v>
      </c>
      <c r="B124" s="12"/>
      <c r="C124" s="12"/>
      <c r="D124" s="12"/>
      <c r="E124" s="12"/>
      <c r="F124" s="46"/>
      <c r="G124" s="46"/>
      <c r="H124" s="46"/>
      <c r="I124" s="46"/>
      <c r="J124" s="46"/>
      <c r="K124" s="110"/>
    </row>
    <row r="125" spans="1:11" ht="13.5" thickBot="1" x14ac:dyDescent="0.25">
      <c r="A125" s="40" t="s">
        <v>14</v>
      </c>
      <c r="B125" s="51"/>
      <c r="C125" s="51"/>
      <c r="D125" s="51"/>
      <c r="E125" s="51"/>
      <c r="F125" s="165"/>
      <c r="G125" s="165"/>
      <c r="H125" s="165"/>
      <c r="I125" s="165"/>
      <c r="J125" s="165"/>
      <c r="K125" s="166"/>
    </row>
  </sheetData>
  <mergeCells count="32">
    <mergeCell ref="J115:K115"/>
    <mergeCell ref="F101:G101"/>
    <mergeCell ref="H101:I101"/>
    <mergeCell ref="J101:K101"/>
    <mergeCell ref="F115:G115"/>
    <mergeCell ref="H115:I115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J52:K52"/>
    <mergeCell ref="F86:G86"/>
    <mergeCell ref="H86:I86"/>
    <mergeCell ref="J86:K86"/>
    <mergeCell ref="F67:G67"/>
    <mergeCell ref="H67:I67"/>
    <mergeCell ref="J67:K67"/>
    <mergeCell ref="H52:I52"/>
  </mergeCells>
  <phoneticPr fontId="4" type="noConversion"/>
  <hyperlinks>
    <hyperlink ref="D8" r:id="rId1"/>
    <hyperlink ref="D9" r:id="rId2"/>
  </hyperlinks>
  <pageMargins left="0.5" right="0.5" top="0.5" bottom="0.5" header="0.5" footer="0.5"/>
  <pageSetup scale="55" fitToHeight="2" orientation="portrait" r:id="rId3"/>
  <headerFooter alignWithMargins="0">
    <oddFooter>&amp;L&amp;"Arial,Bold"Vermont Student Assistance Corp.&amp;RPage &amp;P of &amp;N</oddFooter>
  </headerFooter>
  <rowBreaks count="1" manualBreakCount="1"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7"/>
  <sheetViews>
    <sheetView showGridLines="0" topLeftCell="A40" zoomScale="85" zoomScaleNormal="85" workbookViewId="0">
      <selection activeCell="H70" sqref="H70"/>
    </sheetView>
  </sheetViews>
  <sheetFormatPr defaultRowHeight="12.75" x14ac:dyDescent="0.2"/>
  <cols>
    <col min="1" max="2" width="3.140625" customWidth="1"/>
    <col min="3" max="6" width="14.5703125" customWidth="1"/>
    <col min="7" max="7" width="9.85546875" customWidth="1"/>
    <col min="8" max="8" width="14.42578125" customWidth="1"/>
    <col min="9" max="11" width="14" customWidth="1"/>
    <col min="12" max="12" width="16" customWidth="1"/>
    <col min="13" max="13" width="14" customWidth="1"/>
    <col min="14" max="14" width="15.5703125" customWidth="1"/>
    <col min="15" max="15" width="18.5703125" bestFit="1" customWidth="1"/>
    <col min="16" max="20" width="14" customWidth="1"/>
    <col min="24" max="37" width="10.85546875" customWidth="1"/>
    <col min="38" max="38" width="2.7109375" customWidth="1"/>
  </cols>
  <sheetData>
    <row r="1" spans="1:38" ht="15.75" x14ac:dyDescent="0.25">
      <c r="A1" s="1" t="s">
        <v>85</v>
      </c>
    </row>
    <row r="2" spans="1:38" ht="15.75" customHeight="1" x14ac:dyDescent="0.25">
      <c r="A2" s="1" t="s">
        <v>57</v>
      </c>
      <c r="L2" s="379"/>
      <c r="M2" s="379"/>
      <c r="R2" s="24"/>
      <c r="S2" s="24"/>
      <c r="T2" s="24"/>
    </row>
    <row r="3" spans="1:38" ht="13.5" thickBot="1" x14ac:dyDescent="0.25">
      <c r="L3" s="379"/>
      <c r="M3" s="379"/>
      <c r="Q3" s="24"/>
      <c r="R3" s="24"/>
      <c r="S3" s="24"/>
      <c r="T3" s="24"/>
    </row>
    <row r="4" spans="1:38" x14ac:dyDescent="0.2">
      <c r="B4" s="385" t="s">
        <v>2</v>
      </c>
      <c r="C4" s="386"/>
      <c r="D4" s="386"/>
      <c r="E4" s="380" t="s">
        <v>335</v>
      </c>
      <c r="F4" s="381"/>
      <c r="G4" s="382"/>
      <c r="L4" s="379"/>
      <c r="M4" s="379"/>
      <c r="Q4" s="24"/>
      <c r="R4" s="24"/>
      <c r="S4" s="24"/>
      <c r="T4" s="24"/>
    </row>
    <row r="5" spans="1:38" ht="13.5" thickBot="1" x14ac:dyDescent="0.25">
      <c r="B5" s="387" t="s">
        <v>58</v>
      </c>
      <c r="C5" s="388"/>
      <c r="D5" s="388"/>
      <c r="E5" s="383" t="s">
        <v>336</v>
      </c>
      <c r="F5" s="383"/>
      <c r="G5" s="384"/>
      <c r="Q5" s="24"/>
      <c r="R5" s="24"/>
      <c r="S5" s="24"/>
      <c r="T5" s="24"/>
    </row>
    <row r="6" spans="1:38" ht="13.5" thickBot="1" x14ac:dyDescent="0.25"/>
    <row r="7" spans="1:38" ht="15.75" thickBot="1" x14ac:dyDescent="0.3">
      <c r="A7" s="25" t="s">
        <v>59</v>
      </c>
      <c r="B7" s="21"/>
      <c r="C7" s="21"/>
      <c r="D7" s="21"/>
      <c r="E7" s="21"/>
      <c r="F7" s="21"/>
      <c r="G7" s="21"/>
      <c r="H7" s="21"/>
      <c r="I7" s="3"/>
      <c r="J7" s="6"/>
      <c r="K7" s="6"/>
      <c r="L7" s="6"/>
      <c r="M7" s="6"/>
      <c r="N7" s="6"/>
    </row>
    <row r="8" spans="1:38" ht="15.75" thickBot="1" x14ac:dyDescent="0.3">
      <c r="A8" s="27"/>
      <c r="B8" s="6"/>
      <c r="C8" s="6"/>
      <c r="D8" s="6"/>
      <c r="E8" s="6"/>
      <c r="F8" s="6"/>
      <c r="G8" s="6"/>
      <c r="H8" s="6"/>
      <c r="I8" s="6"/>
      <c r="J8" s="10"/>
      <c r="K8" s="10"/>
      <c r="L8" s="10"/>
      <c r="M8" s="10"/>
      <c r="N8" s="10"/>
      <c r="O8" s="6"/>
      <c r="P8" s="6"/>
      <c r="R8" s="8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6" customHeight="1" x14ac:dyDescent="0.2">
      <c r="A9" s="318"/>
      <c r="B9" s="319"/>
      <c r="C9" s="319"/>
      <c r="D9" s="319"/>
      <c r="E9" s="319"/>
      <c r="F9" s="319"/>
      <c r="G9" s="319"/>
      <c r="H9" s="320"/>
      <c r="J9" s="29"/>
      <c r="K9" s="7"/>
      <c r="L9" s="7"/>
      <c r="M9" s="7"/>
      <c r="N9" s="2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2">
      <c r="A10" s="30" t="s">
        <v>61</v>
      </c>
      <c r="B10" s="321"/>
      <c r="C10" s="321"/>
      <c r="D10" s="321"/>
      <c r="E10" s="321"/>
      <c r="F10" s="321"/>
      <c r="G10" s="321"/>
      <c r="H10" s="71">
        <v>42916</v>
      </c>
      <c r="J10" s="30" t="s">
        <v>258</v>
      </c>
      <c r="K10" s="6"/>
      <c r="L10" s="6"/>
      <c r="M10" s="6"/>
      <c r="N10" s="71">
        <v>42916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x14ac:dyDescent="0.2">
      <c r="A11" s="30"/>
      <c r="B11" s="321"/>
      <c r="C11" s="321"/>
      <c r="D11" s="321"/>
      <c r="E11" s="321"/>
      <c r="F11" s="321"/>
      <c r="G11" s="321"/>
      <c r="H11" s="31"/>
      <c r="J11" s="30"/>
      <c r="K11" s="6"/>
      <c r="L11" s="6"/>
      <c r="M11" s="6"/>
      <c r="N11" s="3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A12" s="30"/>
      <c r="B12" s="321"/>
      <c r="C12" s="8" t="s">
        <v>139</v>
      </c>
      <c r="D12" s="321"/>
      <c r="E12" s="321"/>
      <c r="F12" s="321"/>
      <c r="G12" s="321"/>
      <c r="H12" s="317">
        <v>3638984.4699999997</v>
      </c>
      <c r="J12" s="3" t="s">
        <v>144</v>
      </c>
      <c r="K12" s="6"/>
      <c r="L12" s="6"/>
      <c r="M12" s="6"/>
      <c r="N12" s="81">
        <v>1595.8700000000001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2">
      <c r="A13" s="322"/>
      <c r="B13" s="321" t="s">
        <v>62</v>
      </c>
      <c r="C13" s="321"/>
      <c r="D13" s="321"/>
      <c r="E13" s="321"/>
      <c r="F13" s="321"/>
      <c r="G13" s="321"/>
      <c r="H13" s="317">
        <v>1818886.59</v>
      </c>
      <c r="J13" s="3" t="s">
        <v>143</v>
      </c>
      <c r="K13" s="6"/>
      <c r="L13" s="6"/>
      <c r="M13" s="6"/>
      <c r="N13" s="81">
        <v>118205.41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x14ac:dyDescent="0.2">
      <c r="A14" s="322"/>
      <c r="B14" s="321" t="s">
        <v>64</v>
      </c>
      <c r="C14" s="321"/>
      <c r="D14" s="321"/>
      <c r="E14" s="321"/>
      <c r="F14" s="321"/>
      <c r="G14" s="321"/>
      <c r="H14" s="317">
        <v>18946.949999999997</v>
      </c>
      <c r="J14" s="3" t="s">
        <v>322</v>
      </c>
      <c r="K14" s="6"/>
      <c r="L14" s="6"/>
      <c r="M14" s="6"/>
      <c r="N14" s="81">
        <v>23925.599999999999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x14ac:dyDescent="0.2">
      <c r="A15" s="322"/>
      <c r="B15" s="321" t="s">
        <v>289</v>
      </c>
      <c r="C15" s="321"/>
      <c r="D15" s="321"/>
      <c r="E15" s="321"/>
      <c r="F15" s="321"/>
      <c r="G15" s="321"/>
      <c r="H15" s="317">
        <v>118344.71</v>
      </c>
      <c r="J15" s="33" t="s">
        <v>145</v>
      </c>
      <c r="K15" s="6"/>
      <c r="L15" s="6"/>
      <c r="M15" s="6"/>
      <c r="N15" s="81">
        <v>0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x14ac:dyDescent="0.2">
      <c r="A16" s="322"/>
      <c r="B16" s="321"/>
      <c r="C16" s="321" t="s">
        <v>66</v>
      </c>
      <c r="D16" s="321"/>
      <c r="E16" s="321"/>
      <c r="F16" s="321"/>
      <c r="G16" s="321"/>
      <c r="H16" s="317">
        <v>8478.0300000000134</v>
      </c>
      <c r="J16" s="33" t="s">
        <v>146</v>
      </c>
      <c r="K16" s="6"/>
      <c r="L16" s="6"/>
      <c r="M16" s="6"/>
      <c r="N16" s="81">
        <v>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2">
      <c r="A17" s="322"/>
      <c r="B17" s="299" t="s">
        <v>290</v>
      </c>
      <c r="C17" s="321"/>
      <c r="D17" s="321"/>
      <c r="E17" s="321"/>
      <c r="F17" s="321"/>
      <c r="G17" s="321"/>
      <c r="H17" s="317">
        <v>109866.68</v>
      </c>
      <c r="J17" s="3"/>
      <c r="K17" s="6"/>
      <c r="L17" s="6"/>
      <c r="M17" s="6"/>
      <c r="N17" s="81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2">
      <c r="A18" s="322"/>
      <c r="B18" s="299"/>
      <c r="C18" s="321"/>
      <c r="D18" s="321"/>
      <c r="E18" s="321"/>
      <c r="F18" s="321"/>
      <c r="G18" s="321"/>
      <c r="H18" s="317"/>
      <c r="J18" s="3"/>
      <c r="K18" s="6"/>
      <c r="L18" s="6"/>
      <c r="M18" s="6"/>
      <c r="N18" s="84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13.5" thickBot="1" x14ac:dyDescent="0.25">
      <c r="A19" s="322"/>
      <c r="B19" s="321"/>
      <c r="C19" s="321"/>
      <c r="D19" s="321"/>
      <c r="E19" s="321"/>
      <c r="F19" s="321"/>
      <c r="G19" s="321"/>
      <c r="H19" s="330"/>
      <c r="J19" s="3"/>
      <c r="K19" s="8" t="s">
        <v>138</v>
      </c>
      <c r="L19" s="6"/>
      <c r="M19" s="6"/>
      <c r="N19" s="82">
        <v>143726.88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ht="13.5" thickTop="1" x14ac:dyDescent="0.2">
      <c r="A20" s="322"/>
      <c r="B20" s="321"/>
      <c r="C20" s="321"/>
      <c r="D20" s="321"/>
      <c r="E20" s="321"/>
      <c r="F20" s="321"/>
      <c r="G20" s="321"/>
      <c r="H20" s="330"/>
      <c r="J20" s="13"/>
      <c r="K20" s="15"/>
      <c r="L20" s="15"/>
      <c r="M20" s="15"/>
      <c r="N20" s="1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13.5" thickBot="1" x14ac:dyDescent="0.25">
      <c r="A21" s="322"/>
      <c r="B21" s="321" t="s">
        <v>69</v>
      </c>
      <c r="C21" s="321"/>
      <c r="D21" s="321"/>
      <c r="E21" s="321"/>
      <c r="F21" s="321"/>
      <c r="G21" s="321"/>
      <c r="H21" s="317">
        <v>95492.47</v>
      </c>
      <c r="J21" s="19"/>
      <c r="K21" s="9"/>
      <c r="L21" s="9"/>
      <c r="M21" s="9"/>
      <c r="N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x14ac:dyDescent="0.2">
      <c r="A22" s="322"/>
      <c r="B22" s="321" t="s">
        <v>70</v>
      </c>
      <c r="C22" s="321"/>
      <c r="D22" s="321"/>
      <c r="E22" s="321"/>
      <c r="F22" s="321"/>
      <c r="G22" s="321"/>
      <c r="H22" s="317">
        <v>0</v>
      </c>
      <c r="J22" s="36"/>
      <c r="K22" s="36"/>
      <c r="L22" s="36"/>
      <c r="M22" s="36"/>
      <c r="N22" s="3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x14ac:dyDescent="0.2">
      <c r="A23" s="322"/>
      <c r="B23" s="321" t="s">
        <v>72</v>
      </c>
      <c r="C23" s="321"/>
      <c r="D23" s="321"/>
      <c r="E23" s="321"/>
      <c r="F23" s="321"/>
      <c r="G23" s="321"/>
      <c r="H23" s="317">
        <v>5936.67</v>
      </c>
      <c r="R23" s="6"/>
      <c r="S23" s="6"/>
      <c r="T23" s="8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x14ac:dyDescent="0.2">
      <c r="A24" s="322"/>
      <c r="B24" s="321" t="s">
        <v>73</v>
      </c>
      <c r="C24" s="321"/>
      <c r="D24" s="321"/>
      <c r="E24" s="321"/>
      <c r="F24" s="321"/>
      <c r="G24" s="321"/>
      <c r="H24" s="317"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2">
      <c r="A25" s="322"/>
      <c r="B25" s="321" t="s">
        <v>333</v>
      </c>
      <c r="C25" s="321"/>
      <c r="D25" s="321"/>
      <c r="E25" s="321"/>
      <c r="F25" s="321"/>
      <c r="G25" s="321"/>
      <c r="H25" s="317"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2">
      <c r="A26" s="322"/>
      <c r="B26" s="321" t="s">
        <v>151</v>
      </c>
      <c r="C26" s="321"/>
      <c r="D26" s="321"/>
      <c r="E26" s="321"/>
      <c r="F26" s="321"/>
      <c r="G26" s="321"/>
      <c r="H26" s="317"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x14ac:dyDescent="0.2">
      <c r="A27" s="322"/>
      <c r="B27" s="321" t="s">
        <v>152</v>
      </c>
      <c r="C27" s="321"/>
      <c r="D27" s="321"/>
      <c r="E27" s="321"/>
      <c r="F27" s="321"/>
      <c r="G27" s="321"/>
      <c r="H27" s="317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x14ac:dyDescent="0.2">
      <c r="A28" s="322"/>
      <c r="B28" s="299" t="s">
        <v>149</v>
      </c>
      <c r="C28" s="321"/>
      <c r="D28" s="321"/>
      <c r="E28" s="321"/>
      <c r="F28" s="321"/>
      <c r="G28" s="321"/>
      <c r="H28" s="317">
        <v>0</v>
      </c>
    </row>
    <row r="29" spans="1:38" x14ac:dyDescent="0.2">
      <c r="A29" s="322"/>
      <c r="B29" s="321"/>
      <c r="C29" s="321"/>
      <c r="D29" s="321"/>
      <c r="E29" s="321"/>
      <c r="F29" s="321"/>
      <c r="G29" s="321"/>
      <c r="H29" s="317"/>
    </row>
    <row r="30" spans="1:38" x14ac:dyDescent="0.2">
      <c r="A30" s="322"/>
      <c r="B30" s="321"/>
      <c r="C30" s="321"/>
      <c r="D30" s="321"/>
      <c r="E30" s="321"/>
      <c r="F30" s="321"/>
      <c r="G30" s="321"/>
      <c r="H30" s="317"/>
    </row>
    <row r="31" spans="1:38" x14ac:dyDescent="0.2">
      <c r="A31" s="322"/>
      <c r="B31" s="321"/>
      <c r="C31" s="321"/>
      <c r="D31" s="321"/>
      <c r="E31" s="321"/>
      <c r="F31" s="321"/>
      <c r="G31" s="321"/>
      <c r="H31" s="317"/>
    </row>
    <row r="32" spans="1:38" ht="13.5" thickBot="1" x14ac:dyDescent="0.25">
      <c r="A32" s="322"/>
      <c r="B32" s="321"/>
      <c r="C32" s="8" t="s">
        <v>74</v>
      </c>
      <c r="D32" s="321"/>
      <c r="E32" s="321"/>
      <c r="F32" s="321"/>
      <c r="G32" s="321"/>
      <c r="H32" s="323">
        <v>5578247.1499999994</v>
      </c>
    </row>
    <row r="33" spans="1:16" ht="13.5" thickTop="1" x14ac:dyDescent="0.2">
      <c r="A33" s="324"/>
      <c r="B33" s="325"/>
      <c r="C33" s="52"/>
      <c r="D33" s="325"/>
      <c r="E33" s="325"/>
      <c r="F33" s="325"/>
      <c r="G33" s="325"/>
      <c r="H33" s="326"/>
    </row>
    <row r="34" spans="1:16" s="17" customFormat="1" x14ac:dyDescent="0.2">
      <c r="A34" s="11" t="s">
        <v>288</v>
      </c>
      <c r="B34" s="267"/>
      <c r="C34" s="32"/>
      <c r="D34" s="267" t="s">
        <v>287</v>
      </c>
      <c r="E34" s="267"/>
      <c r="F34" s="267"/>
      <c r="G34" s="267"/>
      <c r="H34" s="327"/>
      <c r="J34"/>
      <c r="K34"/>
      <c r="L34"/>
      <c r="M34"/>
      <c r="N34"/>
    </row>
    <row r="35" spans="1:16" s="17" customFormat="1" ht="13.5" thickBot="1" x14ac:dyDescent="0.25">
      <c r="A35" s="19" t="s">
        <v>14</v>
      </c>
      <c r="B35" s="328"/>
      <c r="C35" s="328"/>
      <c r="D35" s="328"/>
      <c r="E35" s="328"/>
      <c r="F35" s="328"/>
      <c r="G35" s="328"/>
      <c r="H35" s="329"/>
      <c r="J35"/>
      <c r="K35"/>
      <c r="L35"/>
      <c r="M35"/>
      <c r="N35"/>
    </row>
    <row r="36" spans="1:16" ht="13.5" thickBot="1" x14ac:dyDescent="0.25"/>
    <row r="37" spans="1:16" ht="15.75" thickBot="1" x14ac:dyDescent="0.3">
      <c r="A37" s="25" t="s">
        <v>75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6"/>
    </row>
    <row r="38" spans="1:16" ht="15.75" thickBot="1" x14ac:dyDescent="0.3">
      <c r="A38" s="2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6" ht="6" customHeight="1" x14ac:dyDescent="0.2">
      <c r="A39" s="2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"/>
    </row>
    <row r="40" spans="1:16" x14ac:dyDescent="0.2">
      <c r="A40" s="30" t="s">
        <v>76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34" t="s">
        <v>77</v>
      </c>
      <c r="M40" s="15"/>
      <c r="N40" s="35" t="s">
        <v>78</v>
      </c>
    </row>
    <row r="41" spans="1:16" ht="6.75" customHeight="1" x14ac:dyDescent="0.2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</row>
    <row r="42" spans="1:16" x14ac:dyDescent="0.2">
      <c r="A42" s="3"/>
      <c r="B42" s="8" t="s">
        <v>74</v>
      </c>
      <c r="C42" s="6"/>
      <c r="D42" s="6"/>
      <c r="E42" s="6"/>
      <c r="F42" s="6"/>
      <c r="G42" s="6"/>
      <c r="H42" s="6"/>
      <c r="I42" s="6"/>
      <c r="J42" s="6"/>
      <c r="K42" s="6"/>
      <c r="L42" s="83"/>
      <c r="M42" s="83"/>
      <c r="N42" s="81">
        <v>5578247.1499999994</v>
      </c>
    </row>
    <row r="43" spans="1:16" x14ac:dyDescent="0.2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83"/>
      <c r="M43" s="83"/>
      <c r="N43" s="81"/>
    </row>
    <row r="44" spans="1:16" x14ac:dyDescent="0.2">
      <c r="A44" s="3"/>
      <c r="B44" s="8" t="s">
        <v>316</v>
      </c>
      <c r="C44" s="6"/>
      <c r="D44" s="6"/>
      <c r="E44" s="6"/>
      <c r="F44" s="6"/>
      <c r="G44" s="6"/>
      <c r="H44" s="6"/>
      <c r="I44" s="6"/>
      <c r="J44" s="6"/>
      <c r="K44" s="6"/>
      <c r="L44" s="83">
        <v>0</v>
      </c>
      <c r="M44" s="83"/>
      <c r="N44" s="81">
        <v>5578247.1499999994</v>
      </c>
    </row>
    <row r="45" spans="1:16" x14ac:dyDescent="0.2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83"/>
      <c r="M45" s="83"/>
      <c r="N45" s="81"/>
    </row>
    <row r="46" spans="1:16" x14ac:dyDescent="0.2">
      <c r="A46" s="3"/>
      <c r="B46" s="8" t="s">
        <v>330</v>
      </c>
      <c r="C46" s="6"/>
      <c r="D46" s="6"/>
      <c r="E46" s="6"/>
      <c r="F46" s="6"/>
      <c r="G46" s="6"/>
      <c r="H46" s="6"/>
      <c r="I46" s="6"/>
      <c r="J46" s="6"/>
      <c r="K46" s="6"/>
      <c r="L46" s="83">
        <v>109623.35999999999</v>
      </c>
      <c r="M46" s="83"/>
      <c r="N46" s="81">
        <v>5468623.7899999991</v>
      </c>
      <c r="P46" s="268"/>
    </row>
    <row r="47" spans="1:16" x14ac:dyDescent="0.2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83"/>
      <c r="M47" s="83"/>
      <c r="N47" s="81"/>
    </row>
    <row r="48" spans="1:16" x14ac:dyDescent="0.2">
      <c r="A48" s="3"/>
      <c r="B48" s="8" t="s">
        <v>325</v>
      </c>
      <c r="C48" s="6"/>
      <c r="D48" s="6"/>
      <c r="E48" s="6"/>
      <c r="F48" s="6"/>
      <c r="G48" s="6"/>
      <c r="H48" s="6"/>
      <c r="I48" s="6"/>
      <c r="J48" s="6"/>
      <c r="K48" s="6"/>
      <c r="L48" s="83">
        <v>1595.8700000000001</v>
      </c>
      <c r="M48" s="83"/>
      <c r="N48" s="81">
        <v>5467027.919999999</v>
      </c>
    </row>
    <row r="49" spans="1:15" x14ac:dyDescent="0.2">
      <c r="A49" s="3"/>
      <c r="B49" s="8"/>
      <c r="C49" s="6"/>
      <c r="D49" s="6"/>
      <c r="E49" s="6"/>
      <c r="F49" s="6"/>
      <c r="G49" s="6"/>
      <c r="H49" s="6"/>
      <c r="I49" s="6"/>
      <c r="J49" s="6"/>
      <c r="K49" s="6"/>
      <c r="L49" s="83"/>
      <c r="M49" s="83"/>
      <c r="N49" s="81"/>
    </row>
    <row r="50" spans="1:15" x14ac:dyDescent="0.2">
      <c r="A50" s="3"/>
      <c r="B50" s="8" t="s">
        <v>317</v>
      </c>
      <c r="C50" s="6"/>
      <c r="D50" s="6"/>
      <c r="E50" s="6"/>
      <c r="F50" s="6"/>
      <c r="G50" s="6"/>
      <c r="H50" s="6"/>
      <c r="I50" s="6"/>
      <c r="J50" s="6"/>
      <c r="K50" s="6"/>
      <c r="L50" s="83">
        <v>118205.41</v>
      </c>
      <c r="M50" s="83"/>
      <c r="N50" s="81">
        <v>5348822.5099999988</v>
      </c>
    </row>
    <row r="51" spans="1:15" x14ac:dyDescent="0.2">
      <c r="A51" s="3"/>
      <c r="B51" s="6"/>
      <c r="C51" s="6"/>
      <c r="D51" s="6"/>
      <c r="E51" s="6"/>
      <c r="F51" s="6"/>
      <c r="G51" s="6"/>
      <c r="H51" s="6"/>
      <c r="I51" s="6"/>
      <c r="J51" s="6"/>
      <c r="K51" s="6"/>
      <c r="L51" s="83"/>
      <c r="M51" s="83"/>
      <c r="N51" s="81"/>
    </row>
    <row r="52" spans="1:15" x14ac:dyDescent="0.2">
      <c r="A52" s="3"/>
      <c r="B52" s="8" t="s">
        <v>318</v>
      </c>
      <c r="C52" s="6"/>
      <c r="D52" s="6"/>
      <c r="E52" s="6"/>
      <c r="F52" s="6"/>
      <c r="G52" s="6"/>
      <c r="H52" s="6"/>
      <c r="I52" s="6"/>
      <c r="J52" s="6"/>
      <c r="K52" s="6"/>
      <c r="L52" s="83">
        <v>23925.599999999999</v>
      </c>
      <c r="M52" s="83"/>
      <c r="N52" s="81">
        <v>5324896.9099999992</v>
      </c>
    </row>
    <row r="53" spans="1:15" x14ac:dyDescent="0.2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83"/>
      <c r="M53" s="83"/>
      <c r="N53" s="81"/>
    </row>
    <row r="54" spans="1:15" x14ac:dyDescent="0.2">
      <c r="A54" s="3"/>
      <c r="B54" s="8" t="s">
        <v>319</v>
      </c>
      <c r="C54" s="6"/>
      <c r="D54" s="6"/>
      <c r="E54" s="6"/>
      <c r="F54" s="6"/>
      <c r="G54" s="6"/>
      <c r="H54" s="6"/>
      <c r="I54" s="6"/>
      <c r="J54" s="6"/>
      <c r="K54" s="6"/>
      <c r="L54" s="83">
        <v>358342.99</v>
      </c>
      <c r="M54" s="83"/>
      <c r="N54" s="81">
        <v>4966553.919999999</v>
      </c>
    </row>
    <row r="55" spans="1:15" x14ac:dyDescent="0.2">
      <c r="A55" s="3"/>
      <c r="B55" s="8"/>
      <c r="C55" s="6"/>
      <c r="D55" s="6"/>
      <c r="E55" s="6"/>
      <c r="F55" s="6"/>
      <c r="G55" s="6"/>
      <c r="H55" s="6"/>
      <c r="I55" s="6"/>
      <c r="J55" s="6"/>
      <c r="K55" s="6"/>
      <c r="L55" s="83"/>
      <c r="M55" s="83"/>
      <c r="N55" s="81"/>
    </row>
    <row r="56" spans="1:15" x14ac:dyDescent="0.2">
      <c r="A56" s="3"/>
      <c r="B56" s="8" t="s">
        <v>320</v>
      </c>
      <c r="C56" s="6"/>
      <c r="D56" s="6"/>
      <c r="E56" s="6"/>
      <c r="F56" s="6"/>
      <c r="G56" s="6"/>
      <c r="H56" s="6"/>
      <c r="I56" s="6"/>
      <c r="J56" s="6"/>
      <c r="K56" s="6"/>
      <c r="L56" s="83">
        <v>0</v>
      </c>
      <c r="M56" s="83"/>
      <c r="N56" s="81">
        <v>4966553.919999999</v>
      </c>
    </row>
    <row r="57" spans="1:15" x14ac:dyDescent="0.2">
      <c r="A57" s="3"/>
      <c r="B57" s="8"/>
      <c r="C57" s="6"/>
      <c r="D57" s="6"/>
      <c r="E57" s="6"/>
      <c r="F57" s="6"/>
      <c r="G57" s="6"/>
      <c r="H57" s="6"/>
      <c r="I57" s="6"/>
      <c r="J57" s="6"/>
      <c r="K57" s="6"/>
      <c r="L57" s="83"/>
      <c r="M57" s="83"/>
      <c r="N57" s="81"/>
    </row>
    <row r="58" spans="1:15" x14ac:dyDescent="0.2">
      <c r="A58" s="3"/>
      <c r="B58" s="8" t="s">
        <v>321</v>
      </c>
      <c r="C58" s="6"/>
      <c r="D58" s="6"/>
      <c r="E58" s="6"/>
      <c r="F58" s="6"/>
      <c r="G58" s="6"/>
      <c r="H58" s="6"/>
      <c r="I58" s="6"/>
      <c r="J58" s="6"/>
      <c r="K58" s="6"/>
      <c r="L58" s="83">
        <v>2794656.83</v>
      </c>
      <c r="M58" s="83"/>
      <c r="N58" s="81">
        <v>2171897.0899999989</v>
      </c>
    </row>
    <row r="59" spans="1:15" x14ac:dyDescent="0.2">
      <c r="A59" s="3"/>
      <c r="B59" s="8"/>
      <c r="C59" s="6"/>
      <c r="D59" s="6"/>
      <c r="E59" s="6"/>
      <c r="F59" s="6"/>
      <c r="G59" s="6"/>
      <c r="H59" s="6"/>
      <c r="I59" s="6"/>
      <c r="J59" s="6"/>
      <c r="K59" s="6"/>
      <c r="L59" s="83"/>
      <c r="M59" s="83"/>
      <c r="N59" s="81"/>
    </row>
    <row r="60" spans="1:15" x14ac:dyDescent="0.2">
      <c r="A60" s="3"/>
      <c r="B60" s="8" t="s">
        <v>323</v>
      </c>
      <c r="C60" s="6"/>
      <c r="D60" s="6"/>
      <c r="E60" s="6"/>
      <c r="F60" s="6"/>
      <c r="G60" s="6"/>
      <c r="H60" s="6"/>
      <c r="I60" s="6"/>
      <c r="J60" s="6"/>
      <c r="K60" s="6"/>
      <c r="L60" s="83">
        <v>0</v>
      </c>
      <c r="M60" s="83"/>
      <c r="N60" s="81">
        <v>2171897.0899999989</v>
      </c>
    </row>
    <row r="61" spans="1:15" x14ac:dyDescent="0.2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83"/>
      <c r="M61" s="83"/>
      <c r="N61" s="81"/>
      <c r="O61" s="96"/>
    </row>
    <row r="62" spans="1:15" x14ac:dyDescent="0.2">
      <c r="A62" s="13"/>
      <c r="B62" s="52" t="s">
        <v>324</v>
      </c>
      <c r="C62" s="15"/>
      <c r="D62" s="15"/>
      <c r="E62" s="15"/>
      <c r="F62" s="15"/>
      <c r="G62" s="15"/>
      <c r="H62" s="15"/>
      <c r="I62" s="15"/>
      <c r="J62" s="15"/>
      <c r="K62" s="15"/>
      <c r="L62" s="88">
        <v>811890.23</v>
      </c>
      <c r="M62" s="88"/>
      <c r="N62" s="84">
        <v>1360006.8599999989</v>
      </c>
      <c r="O62" s="97"/>
    </row>
    <row r="63" spans="1:15" s="17" customFormat="1" x14ac:dyDescent="0.2">
      <c r="A63" s="11" t="s">
        <v>13</v>
      </c>
      <c r="B63" s="18"/>
      <c r="C63" s="3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4"/>
    </row>
    <row r="64" spans="1:15" ht="13.5" thickBot="1" x14ac:dyDescent="0.25">
      <c r="A64" s="19" t="s">
        <v>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5"/>
    </row>
    <row r="65" spans="1:9" ht="13.5" thickBot="1" x14ac:dyDescent="0.25"/>
    <row r="66" spans="1:9" ht="13.5" thickBot="1" x14ac:dyDescent="0.25">
      <c r="A66" s="103" t="s">
        <v>331</v>
      </c>
      <c r="B66" s="21"/>
      <c r="C66" s="21"/>
      <c r="D66" s="21"/>
      <c r="E66" s="21"/>
      <c r="F66" s="21"/>
      <c r="G66" s="26"/>
      <c r="H66" s="95"/>
      <c r="I66" s="94"/>
    </row>
    <row r="67" spans="1:9" ht="13.5" thickBot="1" x14ac:dyDescent="0.25">
      <c r="A67" s="3"/>
      <c r="B67" s="6"/>
      <c r="C67" s="6"/>
      <c r="D67" s="6"/>
      <c r="E67" s="6"/>
      <c r="F67" s="6"/>
      <c r="G67" s="4"/>
    </row>
    <row r="68" spans="1:9" x14ac:dyDescent="0.2">
      <c r="A68" s="28" t="s">
        <v>60</v>
      </c>
      <c r="B68" s="7"/>
      <c r="C68" s="7"/>
      <c r="D68" s="7"/>
      <c r="E68" s="7"/>
      <c r="F68" s="7"/>
      <c r="G68" s="331" t="s">
        <v>315</v>
      </c>
    </row>
    <row r="69" spans="1:9" x14ac:dyDescent="0.2">
      <c r="A69" s="3"/>
      <c r="B69" s="6"/>
      <c r="C69" s="6"/>
      <c r="D69" s="6"/>
      <c r="E69" s="6"/>
      <c r="F69" s="6"/>
      <c r="G69" s="332"/>
    </row>
    <row r="70" spans="1:9" x14ac:dyDescent="0.2">
      <c r="A70" s="3"/>
      <c r="B70" s="6" t="s">
        <v>188</v>
      </c>
      <c r="C70" s="6"/>
      <c r="D70" s="6"/>
      <c r="E70" s="6"/>
      <c r="F70" s="6"/>
      <c r="G70" s="333">
        <v>420206.26193991251</v>
      </c>
    </row>
    <row r="71" spans="1:9" x14ac:dyDescent="0.2">
      <c r="A71" s="3"/>
      <c r="B71" s="6" t="s">
        <v>189</v>
      </c>
      <c r="C71" s="6"/>
      <c r="D71" s="6"/>
      <c r="E71" s="6"/>
      <c r="F71" s="6"/>
      <c r="G71" s="333">
        <v>358342.99</v>
      </c>
    </row>
    <row r="72" spans="1:9" x14ac:dyDescent="0.2">
      <c r="A72" s="3"/>
      <c r="B72" s="6" t="s">
        <v>190</v>
      </c>
      <c r="C72" s="6"/>
      <c r="D72" s="6"/>
      <c r="E72" s="6"/>
      <c r="F72" s="6"/>
      <c r="G72" s="333">
        <v>358342.99</v>
      </c>
    </row>
    <row r="73" spans="1:9" x14ac:dyDescent="0.2">
      <c r="A73" s="3"/>
      <c r="B73" s="6"/>
      <c r="C73" s="6" t="s">
        <v>63</v>
      </c>
      <c r="D73" s="6"/>
      <c r="E73" s="6"/>
      <c r="F73" s="6"/>
      <c r="G73" s="334" t="s">
        <v>335</v>
      </c>
    </row>
    <row r="74" spans="1:9" x14ac:dyDescent="0.2">
      <c r="A74" s="3"/>
      <c r="B74" s="6"/>
      <c r="C74" s="6"/>
      <c r="D74" s="6"/>
      <c r="E74" s="6"/>
      <c r="F74" s="6"/>
      <c r="G74" s="334"/>
    </row>
    <row r="75" spans="1:9" x14ac:dyDescent="0.2">
      <c r="A75" s="3"/>
      <c r="B75" s="6" t="s">
        <v>150</v>
      </c>
      <c r="C75" s="6"/>
      <c r="D75" s="6"/>
      <c r="E75" s="6"/>
      <c r="F75" s="6"/>
      <c r="G75" s="333">
        <v>61863.27193991252</v>
      </c>
    </row>
    <row r="76" spans="1:9" x14ac:dyDescent="0.2">
      <c r="A76" s="3"/>
      <c r="B76" s="6" t="s">
        <v>65</v>
      </c>
      <c r="C76" s="6"/>
      <c r="D76" s="6"/>
      <c r="E76" s="6"/>
      <c r="F76" s="6"/>
      <c r="G76" s="333">
        <v>0</v>
      </c>
    </row>
    <row r="77" spans="1:9" x14ac:dyDescent="0.2">
      <c r="A77" s="3"/>
      <c r="B77" s="6" t="s">
        <v>67</v>
      </c>
      <c r="C77" s="6"/>
      <c r="D77" s="6"/>
      <c r="E77" s="6"/>
      <c r="F77" s="6"/>
      <c r="G77" s="333">
        <v>0</v>
      </c>
    </row>
    <row r="78" spans="1:9" x14ac:dyDescent="0.2">
      <c r="A78" s="3"/>
      <c r="B78" s="6"/>
      <c r="C78" s="6" t="s">
        <v>68</v>
      </c>
      <c r="D78" s="6"/>
      <c r="E78" s="6"/>
      <c r="F78" s="6"/>
      <c r="G78" s="333">
        <v>61863.27193991252</v>
      </c>
      <c r="H78" s="337"/>
    </row>
    <row r="79" spans="1:9" x14ac:dyDescent="0.2">
      <c r="A79" s="3"/>
      <c r="B79" s="6"/>
      <c r="C79" s="6"/>
      <c r="D79" s="6"/>
      <c r="E79" s="6"/>
      <c r="F79" s="6"/>
      <c r="G79" s="333"/>
    </row>
    <row r="80" spans="1:9" x14ac:dyDescent="0.2">
      <c r="A80" s="3"/>
      <c r="B80" s="10" t="s">
        <v>272</v>
      </c>
      <c r="C80" s="6"/>
      <c r="D80" s="6"/>
      <c r="E80" s="6"/>
      <c r="F80" s="6"/>
      <c r="G80" s="333">
        <v>0</v>
      </c>
    </row>
    <row r="81" spans="1:7" x14ac:dyDescent="0.2">
      <c r="A81" s="3"/>
      <c r="B81" s="6" t="s">
        <v>273</v>
      </c>
      <c r="C81" s="6"/>
      <c r="D81" s="6"/>
      <c r="E81" s="6"/>
      <c r="F81" s="6"/>
      <c r="G81" s="333">
        <v>2794656.83</v>
      </c>
    </row>
    <row r="82" spans="1:7" x14ac:dyDescent="0.2">
      <c r="A82" s="3"/>
      <c r="B82" s="6"/>
      <c r="C82" s="6" t="s">
        <v>274</v>
      </c>
      <c r="D82" s="6"/>
      <c r="E82" s="6"/>
      <c r="F82" s="6"/>
      <c r="G82" s="334" t="s">
        <v>335</v>
      </c>
    </row>
    <row r="83" spans="1:7" x14ac:dyDescent="0.2">
      <c r="A83" s="3"/>
      <c r="B83" s="6"/>
      <c r="C83" s="6"/>
      <c r="D83" s="6"/>
      <c r="E83" s="6"/>
      <c r="F83" s="6"/>
      <c r="G83" s="334"/>
    </row>
    <row r="84" spans="1:7" x14ac:dyDescent="0.2">
      <c r="A84" s="3"/>
      <c r="B84" s="6"/>
      <c r="C84" s="8" t="s">
        <v>71</v>
      </c>
      <c r="D84" s="6"/>
      <c r="E84" s="6"/>
      <c r="F84" s="6"/>
      <c r="G84" s="333">
        <v>3152999.8200000003</v>
      </c>
    </row>
    <row r="85" spans="1:7" x14ac:dyDescent="0.2">
      <c r="A85" s="13"/>
      <c r="B85" s="15"/>
      <c r="C85" s="52"/>
      <c r="D85" s="15"/>
      <c r="E85" s="15"/>
      <c r="F85" s="15"/>
      <c r="G85" s="335"/>
    </row>
    <row r="86" spans="1:7" x14ac:dyDescent="0.2">
      <c r="A86" s="11" t="s">
        <v>13</v>
      </c>
      <c r="B86" s="6"/>
      <c r="C86" s="8"/>
      <c r="D86" s="267"/>
      <c r="E86" s="6"/>
      <c r="F86" s="6"/>
      <c r="G86" s="333"/>
    </row>
    <row r="87" spans="1:7" ht="13.5" thickBot="1" x14ac:dyDescent="0.25">
      <c r="A87" s="19" t="s">
        <v>14</v>
      </c>
      <c r="B87" s="9"/>
      <c r="C87" s="9"/>
      <c r="D87" s="9"/>
      <c r="E87" s="9"/>
      <c r="F87" s="9"/>
      <c r="G87" s="336"/>
    </row>
  </sheetData>
  <mergeCells count="5">
    <mergeCell ref="L2:M4"/>
    <mergeCell ref="E4:G4"/>
    <mergeCell ref="E5:G5"/>
    <mergeCell ref="B4:D4"/>
    <mergeCell ref="B5:D5"/>
  </mergeCells>
  <phoneticPr fontId="4" type="noConversion"/>
  <pageMargins left="0.28000000000000003" right="0.24" top="0.35" bottom="0.31" header="0.5" footer="0.33"/>
  <pageSetup scale="59" orientation="portrait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zoomScaleNormal="100" workbookViewId="0">
      <selection activeCell="D17" sqref="D17"/>
    </sheetView>
  </sheetViews>
  <sheetFormatPr defaultRowHeight="12.75" x14ac:dyDescent="0.2"/>
  <cols>
    <col min="1" max="1" width="17.85546875" style="80" bestFit="1" customWidth="1"/>
    <col min="2" max="2" width="35" style="80" customWidth="1"/>
    <col min="3" max="3" width="4.42578125" style="80" customWidth="1"/>
    <col min="4" max="4" width="14.42578125" style="80" bestFit="1" customWidth="1"/>
    <col min="5" max="5" width="14.5703125" style="80" bestFit="1" customWidth="1"/>
    <col min="6" max="6" width="9.140625" style="80"/>
    <col min="7" max="7" width="12.28515625" style="80" bestFit="1" customWidth="1"/>
    <col min="8" max="16384" width="9.140625" style="80"/>
  </cols>
  <sheetData>
    <row r="1" spans="1:7" s="73" customFormat="1" ht="12.75" customHeight="1" x14ac:dyDescent="0.2">
      <c r="A1" s="389" t="s">
        <v>104</v>
      </c>
      <c r="B1" s="389"/>
      <c r="C1" s="389"/>
      <c r="D1" s="389"/>
      <c r="E1" s="389"/>
      <c r="F1" s="286"/>
      <c r="G1" s="286"/>
    </row>
    <row r="2" spans="1:7" s="76" customFormat="1" x14ac:dyDescent="0.2">
      <c r="A2" s="74"/>
      <c r="B2" s="75"/>
      <c r="C2" s="75"/>
      <c r="D2" s="75"/>
      <c r="F2" s="75"/>
      <c r="G2" s="75"/>
    </row>
    <row r="3" spans="1:7" s="73" customFormat="1" ht="12.75" customHeight="1" x14ac:dyDescent="0.2">
      <c r="A3" s="389" t="s">
        <v>332</v>
      </c>
      <c r="B3" s="389"/>
      <c r="C3" s="389"/>
      <c r="D3" s="389"/>
      <c r="E3" s="389"/>
      <c r="F3" s="286"/>
      <c r="G3" s="286"/>
    </row>
    <row r="4" spans="1:7" s="73" customFormat="1" x14ac:dyDescent="0.2">
      <c r="A4" s="57"/>
      <c r="B4" s="57"/>
      <c r="C4" s="57"/>
      <c r="D4" s="57"/>
      <c r="F4" s="57"/>
      <c r="G4" s="57"/>
    </row>
    <row r="5" spans="1:7" s="77" customFormat="1" ht="12.75" customHeight="1" x14ac:dyDescent="0.2">
      <c r="A5" s="390" t="s">
        <v>54</v>
      </c>
      <c r="B5" s="390"/>
      <c r="C5" s="390"/>
      <c r="D5" s="390"/>
      <c r="E5" s="390"/>
      <c r="F5" s="287"/>
      <c r="G5" s="287"/>
    </row>
    <row r="6" spans="1:7" s="77" customFormat="1" x14ac:dyDescent="0.2">
      <c r="A6" s="58"/>
      <c r="B6" s="293"/>
      <c r="C6" s="58"/>
      <c r="D6" s="58"/>
      <c r="E6" s="58"/>
      <c r="F6" s="58"/>
      <c r="G6" s="58"/>
    </row>
    <row r="7" spans="1:7" s="77" customFormat="1" x14ac:dyDescent="0.2">
      <c r="A7" s="58"/>
      <c r="B7" s="58"/>
      <c r="C7" s="58"/>
      <c r="D7" s="58"/>
      <c r="E7" s="58"/>
      <c r="F7" s="58"/>
      <c r="G7" s="58"/>
    </row>
    <row r="8" spans="1:7" s="77" customFormat="1" x14ac:dyDescent="0.2">
      <c r="A8" s="58"/>
      <c r="B8" s="58"/>
      <c r="C8" s="58"/>
      <c r="D8" s="58"/>
      <c r="E8" s="58"/>
      <c r="F8" s="58"/>
      <c r="G8" s="58"/>
    </row>
    <row r="9" spans="1:7" s="77" customFormat="1" x14ac:dyDescent="0.2">
      <c r="A9" s="58"/>
      <c r="B9" s="58"/>
      <c r="C9" s="58"/>
      <c r="D9" s="58"/>
      <c r="E9" s="58"/>
      <c r="F9" s="58"/>
      <c r="G9"/>
    </row>
    <row r="10" spans="1:7" s="78" customFormat="1" x14ac:dyDescent="0.2">
      <c r="A10" s="72"/>
      <c r="B10" s="72"/>
      <c r="C10" s="72"/>
      <c r="D10" s="59" t="s">
        <v>306</v>
      </c>
      <c r="E10" s="59" t="s">
        <v>306</v>
      </c>
      <c r="F10" s="60"/>
      <c r="G10"/>
    </row>
    <row r="11" spans="1:7" s="78" customFormat="1" x14ac:dyDescent="0.2">
      <c r="A11" s="72"/>
      <c r="B11" s="72"/>
      <c r="C11" s="72"/>
      <c r="D11" s="302" t="s">
        <v>334</v>
      </c>
      <c r="E11" s="61" t="s">
        <v>337</v>
      </c>
      <c r="F11" s="60"/>
      <c r="G11"/>
    </row>
    <row r="12" spans="1:7" s="78" customFormat="1" x14ac:dyDescent="0.2">
      <c r="A12" s="72"/>
      <c r="B12" s="72"/>
      <c r="C12" s="72"/>
      <c r="D12" s="72"/>
      <c r="E12" s="72"/>
      <c r="F12" s="60"/>
      <c r="G12"/>
    </row>
    <row r="13" spans="1:7" s="79" customFormat="1" x14ac:dyDescent="0.2">
      <c r="A13" s="62" t="s">
        <v>40</v>
      </c>
      <c r="B13" s="72"/>
      <c r="C13" s="72"/>
      <c r="D13" s="72"/>
      <c r="E13" s="72"/>
      <c r="F13" s="63"/>
      <c r="G13"/>
    </row>
    <row r="14" spans="1:7" s="79" customFormat="1" x14ac:dyDescent="0.2">
      <c r="A14" s="62" t="s">
        <v>105</v>
      </c>
      <c r="B14" s="72"/>
      <c r="C14" s="72"/>
      <c r="D14" s="72"/>
      <c r="E14" s="72"/>
      <c r="F14" s="63"/>
      <c r="G14"/>
    </row>
    <row r="15" spans="1:7" s="79" customFormat="1" x14ac:dyDescent="0.2">
      <c r="A15" s="72"/>
      <c r="B15" s="62" t="s">
        <v>106</v>
      </c>
      <c r="C15" s="72"/>
      <c r="D15" s="64">
        <v>3520639.76</v>
      </c>
      <c r="E15" s="64">
        <v>1250140.18</v>
      </c>
      <c r="F15" s="63"/>
      <c r="G15"/>
    </row>
    <row r="16" spans="1:7" s="79" customFormat="1" x14ac:dyDescent="0.2">
      <c r="A16" s="72"/>
      <c r="B16" s="62" t="s">
        <v>107</v>
      </c>
      <c r="C16" s="72"/>
      <c r="D16" s="64">
        <v>0</v>
      </c>
      <c r="E16" s="64">
        <v>0</v>
      </c>
      <c r="F16" s="63"/>
      <c r="G16"/>
    </row>
    <row r="17" spans="1:7" s="79" customFormat="1" x14ac:dyDescent="0.2">
      <c r="A17" s="72"/>
      <c r="B17" s="62" t="s">
        <v>161</v>
      </c>
      <c r="C17" s="72"/>
      <c r="D17" s="64">
        <v>118344.71</v>
      </c>
      <c r="E17" s="64">
        <v>109866.68</v>
      </c>
      <c r="F17" s="63"/>
      <c r="G17"/>
    </row>
    <row r="18" spans="1:7" s="79" customFormat="1" x14ac:dyDescent="0.2">
      <c r="A18" s="72"/>
      <c r="B18" s="62" t="s">
        <v>307</v>
      </c>
      <c r="C18" s="72"/>
      <c r="D18" s="64">
        <v>0</v>
      </c>
      <c r="E18" s="64">
        <v>0</v>
      </c>
      <c r="F18" s="63"/>
      <c r="G18"/>
    </row>
    <row r="19" spans="1:7" s="79" customFormat="1" x14ac:dyDescent="0.2">
      <c r="A19" s="72"/>
      <c r="B19" s="62" t="s">
        <v>308</v>
      </c>
      <c r="C19" s="72"/>
      <c r="D19" s="64">
        <v>0</v>
      </c>
      <c r="E19" s="64">
        <v>0</v>
      </c>
      <c r="F19" s="63"/>
      <c r="G19"/>
    </row>
    <row r="20" spans="1:7" s="79" customFormat="1" x14ac:dyDescent="0.2">
      <c r="A20" s="72"/>
      <c r="B20" s="62" t="s">
        <v>309</v>
      </c>
      <c r="C20" s="72"/>
      <c r="D20" s="64">
        <v>0</v>
      </c>
      <c r="E20" s="64">
        <v>0</v>
      </c>
      <c r="F20" s="63"/>
      <c r="G20"/>
    </row>
    <row r="21" spans="1:7" s="79" customFormat="1" x14ac:dyDescent="0.2">
      <c r="A21" s="72"/>
      <c r="B21" s="62" t="s">
        <v>328</v>
      </c>
      <c r="C21" s="72"/>
      <c r="D21" s="64">
        <v>137092.72</v>
      </c>
      <c r="E21" s="64">
        <v>116174.49</v>
      </c>
      <c r="F21" s="63"/>
      <c r="G21"/>
    </row>
    <row r="22" spans="1:7" s="79" customFormat="1" x14ac:dyDescent="0.2">
      <c r="A22" s="72"/>
      <c r="B22" s="62" t="s">
        <v>108</v>
      </c>
      <c r="C22" s="72"/>
      <c r="D22" s="65">
        <v>3776077.19</v>
      </c>
      <c r="E22" s="65">
        <v>1476181.35</v>
      </c>
      <c r="F22" s="63"/>
      <c r="G22"/>
    </row>
    <row r="23" spans="1:7" s="79" customFormat="1" x14ac:dyDescent="0.2">
      <c r="A23" s="62" t="s">
        <v>109</v>
      </c>
      <c r="B23" s="72"/>
      <c r="C23" s="72"/>
      <c r="D23" s="72"/>
      <c r="E23" s="72"/>
      <c r="F23" s="63"/>
      <c r="G23"/>
    </row>
    <row r="24" spans="1:7" s="79" customFormat="1" x14ac:dyDescent="0.2">
      <c r="A24" s="72"/>
      <c r="B24" s="62" t="s">
        <v>110</v>
      </c>
      <c r="C24" s="72"/>
      <c r="D24" s="64">
        <v>1569.23</v>
      </c>
      <c r="E24" s="64">
        <v>814.48</v>
      </c>
      <c r="F24" s="63"/>
      <c r="G24"/>
    </row>
    <row r="25" spans="1:7" s="79" customFormat="1" x14ac:dyDescent="0.2">
      <c r="A25" s="72"/>
      <c r="B25" s="62" t="s">
        <v>111</v>
      </c>
      <c r="C25" s="72"/>
      <c r="D25" s="64">
        <v>44266438.920000002</v>
      </c>
      <c r="E25" s="64">
        <v>42515565.600000001</v>
      </c>
      <c r="F25" s="63"/>
      <c r="G25"/>
    </row>
    <row r="26" spans="1:7" s="79" customFormat="1" x14ac:dyDescent="0.2">
      <c r="A26" s="72"/>
      <c r="B26" s="62" t="s">
        <v>112</v>
      </c>
      <c r="C26" s="72"/>
      <c r="D26" s="64">
        <v>-2203985.4500000002</v>
      </c>
      <c r="E26" s="64">
        <v>-2230064.7999999998</v>
      </c>
      <c r="F26" s="63"/>
      <c r="G26"/>
    </row>
    <row r="27" spans="1:7" s="79" customFormat="1" x14ac:dyDescent="0.2">
      <c r="A27" s="72"/>
      <c r="B27" s="62" t="s">
        <v>113</v>
      </c>
      <c r="C27" s="72"/>
      <c r="D27" s="64">
        <v>0</v>
      </c>
      <c r="E27" s="64">
        <v>0</v>
      </c>
      <c r="F27" s="63"/>
      <c r="G27"/>
    </row>
    <row r="28" spans="1:7" s="79" customFormat="1" x14ac:dyDescent="0.2">
      <c r="A28" s="72"/>
      <c r="B28" s="62" t="s">
        <v>114</v>
      </c>
      <c r="C28" s="72"/>
      <c r="D28" s="64">
        <v>0</v>
      </c>
      <c r="E28" s="64">
        <v>0</v>
      </c>
      <c r="F28" s="63"/>
      <c r="G28"/>
    </row>
    <row r="29" spans="1:7" s="79" customFormat="1" x14ac:dyDescent="0.2">
      <c r="A29" s="72"/>
      <c r="B29" s="62" t="s">
        <v>115</v>
      </c>
      <c r="C29" s="72"/>
      <c r="D29" s="64">
        <v>443475.86</v>
      </c>
      <c r="E29" s="64">
        <v>435797.17</v>
      </c>
      <c r="F29" s="63"/>
      <c r="G29"/>
    </row>
    <row r="30" spans="1:7" s="79" customFormat="1" x14ac:dyDescent="0.2">
      <c r="A30" s="72"/>
      <c r="B30" s="62" t="s">
        <v>215</v>
      </c>
      <c r="C30" s="72"/>
      <c r="D30" s="64">
        <v>23170.75</v>
      </c>
      <c r="E30" s="64">
        <v>21489.45</v>
      </c>
      <c r="F30" s="63"/>
      <c r="G30"/>
    </row>
    <row r="31" spans="1:7" s="79" customFormat="1" x14ac:dyDescent="0.2">
      <c r="A31" s="72"/>
      <c r="B31" s="62" t="s">
        <v>216</v>
      </c>
      <c r="C31" s="72"/>
      <c r="D31" s="64">
        <v>-177089.63</v>
      </c>
      <c r="E31" s="64">
        <v>-149647.28</v>
      </c>
      <c r="F31" s="63"/>
      <c r="G31"/>
    </row>
    <row r="32" spans="1:7" s="79" customFormat="1" x14ac:dyDescent="0.2">
      <c r="A32" s="72"/>
      <c r="B32" s="62" t="s">
        <v>116</v>
      </c>
      <c r="C32" s="72"/>
      <c r="D32" s="65">
        <v>42353579.68</v>
      </c>
      <c r="E32" s="65">
        <v>40593954.619999997</v>
      </c>
      <c r="F32" s="63"/>
      <c r="G32"/>
    </row>
    <row r="33" spans="1:7" s="79" customFormat="1" x14ac:dyDescent="0.2">
      <c r="A33" s="72"/>
      <c r="B33" s="72"/>
      <c r="C33" s="72"/>
      <c r="D33" s="72"/>
      <c r="E33" s="72"/>
      <c r="F33" s="63"/>
      <c r="G33"/>
    </row>
    <row r="34" spans="1:7" s="79" customFormat="1" x14ac:dyDescent="0.2">
      <c r="A34" s="62" t="s">
        <v>117</v>
      </c>
      <c r="B34" s="72"/>
      <c r="C34" s="72"/>
      <c r="D34" s="72"/>
      <c r="E34" s="72"/>
      <c r="F34" s="63"/>
      <c r="G34"/>
    </row>
    <row r="35" spans="1:7" s="79" customFormat="1" x14ac:dyDescent="0.2">
      <c r="A35" s="72"/>
      <c r="B35" s="62" t="s">
        <v>118</v>
      </c>
      <c r="C35" s="72"/>
      <c r="D35" s="64">
        <v>0</v>
      </c>
      <c r="E35" s="64">
        <v>0</v>
      </c>
      <c r="F35" s="63"/>
      <c r="G35"/>
    </row>
    <row r="36" spans="1:7" s="79" customFormat="1" x14ac:dyDescent="0.2">
      <c r="A36" s="72"/>
      <c r="B36" s="62" t="s">
        <v>119</v>
      </c>
      <c r="C36" s="72"/>
      <c r="D36" s="64">
        <v>0</v>
      </c>
      <c r="E36" s="64">
        <v>0</v>
      </c>
      <c r="F36" s="63"/>
      <c r="G36"/>
    </row>
    <row r="37" spans="1:7" s="79" customFormat="1" x14ac:dyDescent="0.2">
      <c r="A37" s="72"/>
      <c r="B37" s="62" t="s">
        <v>120</v>
      </c>
      <c r="C37" s="72"/>
      <c r="D37" s="65">
        <v>0</v>
      </c>
      <c r="E37" s="65">
        <v>0</v>
      </c>
      <c r="F37" s="63"/>
      <c r="G37"/>
    </row>
    <row r="38" spans="1:7" s="79" customFormat="1" x14ac:dyDescent="0.2">
      <c r="A38" s="72"/>
      <c r="B38" s="72"/>
      <c r="C38" s="72"/>
      <c r="D38" s="72"/>
      <c r="E38" s="72"/>
      <c r="F38" s="63"/>
      <c r="G38"/>
    </row>
    <row r="39" spans="1:7" s="79" customFormat="1" ht="13.5" thickBot="1" x14ac:dyDescent="0.25">
      <c r="A39" s="72"/>
      <c r="B39" s="62" t="s">
        <v>27</v>
      </c>
      <c r="C39" s="72"/>
      <c r="D39" s="66">
        <v>46129656.869999997</v>
      </c>
      <c r="E39" s="66">
        <v>42070135.969999999</v>
      </c>
      <c r="F39" s="63"/>
      <c r="G39"/>
    </row>
    <row r="40" spans="1:7" s="79" customFormat="1" ht="13.5" thickTop="1" x14ac:dyDescent="0.2">
      <c r="A40" s="62" t="s">
        <v>121</v>
      </c>
      <c r="B40" s="72"/>
      <c r="C40" s="72"/>
      <c r="D40" s="72"/>
      <c r="E40" s="72"/>
      <c r="F40" s="63"/>
      <c r="G40"/>
    </row>
    <row r="41" spans="1:7" s="79" customFormat="1" x14ac:dyDescent="0.2">
      <c r="A41" s="62" t="s">
        <v>122</v>
      </c>
      <c r="B41" s="72"/>
      <c r="C41" s="72"/>
      <c r="D41" s="72"/>
      <c r="E41" s="72"/>
      <c r="F41" s="63"/>
      <c r="G41"/>
    </row>
    <row r="42" spans="1:7" s="79" customFormat="1" x14ac:dyDescent="0.2">
      <c r="A42" s="72"/>
      <c r="B42" s="62" t="s">
        <v>123</v>
      </c>
      <c r="C42" s="72"/>
      <c r="D42" s="64">
        <v>38998473.619999997</v>
      </c>
      <c r="E42" s="64">
        <v>36203816.789999999</v>
      </c>
      <c r="F42" s="63"/>
      <c r="G42"/>
    </row>
    <row r="43" spans="1:7" s="79" customFormat="1" x14ac:dyDescent="0.2">
      <c r="A43" s="72"/>
      <c r="B43" s="62" t="s">
        <v>310</v>
      </c>
      <c r="C43" s="72"/>
      <c r="D43" s="64">
        <v>0</v>
      </c>
      <c r="E43" s="64">
        <v>0</v>
      </c>
      <c r="F43" s="63"/>
      <c r="G43"/>
    </row>
    <row r="44" spans="1:7" s="79" customFormat="1" x14ac:dyDescent="0.2">
      <c r="A44" s="72"/>
      <c r="B44" s="62" t="s">
        <v>124</v>
      </c>
      <c r="C44" s="72"/>
      <c r="D44" s="64">
        <v>227351.99</v>
      </c>
      <c r="E44" s="64">
        <v>61863.27</v>
      </c>
      <c r="F44" s="63"/>
      <c r="G44"/>
    </row>
    <row r="45" spans="1:7" s="79" customFormat="1" x14ac:dyDescent="0.2">
      <c r="A45" s="72"/>
      <c r="B45" s="62" t="s">
        <v>311</v>
      </c>
      <c r="C45" s="72"/>
      <c r="D45" s="64">
        <v>0</v>
      </c>
      <c r="E45" s="64">
        <v>0</v>
      </c>
      <c r="F45" s="63"/>
      <c r="G45"/>
    </row>
    <row r="46" spans="1:7" s="79" customFormat="1" x14ac:dyDescent="0.2">
      <c r="A46" s="72"/>
      <c r="B46" s="62" t="s">
        <v>125</v>
      </c>
      <c r="C46" s="72"/>
      <c r="D46" s="64">
        <v>62210.81</v>
      </c>
      <c r="E46" s="64">
        <v>0</v>
      </c>
      <c r="F46" s="63"/>
      <c r="G46"/>
    </row>
    <row r="47" spans="1:7" s="79" customFormat="1" x14ac:dyDescent="0.2">
      <c r="A47" s="72"/>
      <c r="B47" s="62" t="s">
        <v>126</v>
      </c>
      <c r="C47" s="72"/>
      <c r="D47" s="64">
        <v>0</v>
      </c>
      <c r="E47" s="64">
        <v>0</v>
      </c>
      <c r="F47" s="63"/>
      <c r="G47"/>
    </row>
    <row r="48" spans="1:7" s="79" customFormat="1" x14ac:dyDescent="0.2">
      <c r="A48" s="72"/>
      <c r="B48" s="62" t="s">
        <v>127</v>
      </c>
      <c r="C48" s="72"/>
      <c r="D48" s="64">
        <v>0</v>
      </c>
      <c r="E48" s="64">
        <v>0</v>
      </c>
      <c r="F48" s="63"/>
      <c r="G48"/>
    </row>
    <row r="49" spans="1:7" s="79" customFormat="1" x14ac:dyDescent="0.2">
      <c r="A49" s="72"/>
      <c r="B49" s="62" t="s">
        <v>128</v>
      </c>
      <c r="C49" s="72"/>
      <c r="D49" s="64">
        <v>0</v>
      </c>
      <c r="E49" s="64">
        <v>0</v>
      </c>
      <c r="F49" s="63"/>
      <c r="G49"/>
    </row>
    <row r="50" spans="1:7" s="79" customFormat="1" x14ac:dyDescent="0.2">
      <c r="A50" s="72"/>
      <c r="B50" s="62" t="s">
        <v>129</v>
      </c>
      <c r="C50" s="72"/>
      <c r="D50" s="64">
        <v>13003.91</v>
      </c>
      <c r="E50" s="64">
        <v>-37903.47</v>
      </c>
      <c r="F50" s="63"/>
      <c r="G50"/>
    </row>
    <row r="51" spans="1:7" s="79" customFormat="1" x14ac:dyDescent="0.2">
      <c r="A51" s="72"/>
      <c r="B51" s="62" t="s">
        <v>130</v>
      </c>
      <c r="C51" s="72"/>
      <c r="D51" s="65">
        <v>39301040.329999998</v>
      </c>
      <c r="E51" s="65">
        <v>36227776.590000004</v>
      </c>
      <c r="F51" s="63"/>
      <c r="G51"/>
    </row>
    <row r="52" spans="1:7" s="79" customFormat="1" x14ac:dyDescent="0.2">
      <c r="A52" s="72"/>
      <c r="B52" s="72"/>
      <c r="C52" s="72"/>
      <c r="D52" s="72"/>
      <c r="E52" s="72"/>
      <c r="F52" s="63"/>
      <c r="G52"/>
    </row>
    <row r="53" spans="1:7" s="79" customFormat="1" x14ac:dyDescent="0.2">
      <c r="A53" s="62" t="s">
        <v>131</v>
      </c>
      <c r="B53" s="72"/>
      <c r="C53" s="72"/>
      <c r="D53" s="72"/>
      <c r="E53" s="72"/>
      <c r="F53" s="63"/>
      <c r="G53"/>
    </row>
    <row r="54" spans="1:7" x14ac:dyDescent="0.2">
      <c r="A54" s="72"/>
      <c r="B54" s="62" t="s">
        <v>132</v>
      </c>
      <c r="C54" s="72"/>
      <c r="D54" s="64">
        <v>6828616.54</v>
      </c>
      <c r="E54" s="64">
        <v>5842359.3799999999</v>
      </c>
      <c r="F54" s="63"/>
      <c r="G54"/>
    </row>
    <row r="55" spans="1:7" x14ac:dyDescent="0.2">
      <c r="A55" s="72"/>
      <c r="B55" s="62" t="s">
        <v>133</v>
      </c>
      <c r="C55" s="72"/>
      <c r="D55" s="65">
        <v>6828616.54</v>
      </c>
      <c r="E55" s="65">
        <v>5842359.3799999999</v>
      </c>
      <c r="G55"/>
    </row>
    <row r="56" spans="1:7" ht="13.5" thickBot="1" x14ac:dyDescent="0.25">
      <c r="A56" s="72"/>
      <c r="B56" s="62" t="s">
        <v>53</v>
      </c>
      <c r="C56" s="72"/>
      <c r="D56" s="67">
        <v>46129656.869999997</v>
      </c>
      <c r="E56" s="67">
        <v>42070135.969999999</v>
      </c>
      <c r="G56"/>
    </row>
    <row r="57" spans="1:7" ht="13.5" thickTop="1" x14ac:dyDescent="0.2">
      <c r="B57" s="68"/>
      <c r="C57" s="63"/>
      <c r="D57" s="69"/>
      <c r="E57" s="69"/>
    </row>
    <row r="58" spans="1:7" x14ac:dyDescent="0.2">
      <c r="B58" s="68"/>
      <c r="C58" s="63"/>
      <c r="D58" s="69"/>
      <c r="E58" s="69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94" orientation="portrait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workbookViewId="0">
      <selection activeCell="D55" sqref="D55"/>
    </sheetView>
  </sheetViews>
  <sheetFormatPr defaultRowHeight="12.75" x14ac:dyDescent="0.2"/>
  <cols>
    <col min="1" max="1" width="17.85546875" style="55" bestFit="1" customWidth="1"/>
    <col min="2" max="2" width="35" style="55" customWidth="1"/>
    <col min="3" max="3" width="4.42578125" style="55" customWidth="1"/>
    <col min="4" max="4" width="14.42578125" style="55" bestFit="1" customWidth="1"/>
    <col min="5" max="5" width="14.5703125" style="55" bestFit="1" customWidth="1"/>
    <col min="6" max="16384" width="9.140625" style="55"/>
  </cols>
  <sheetData>
    <row r="1" spans="1:7" ht="12.75" customHeight="1" x14ac:dyDescent="0.2">
      <c r="A1" s="389" t="s">
        <v>104</v>
      </c>
      <c r="B1" s="389"/>
      <c r="C1" s="389"/>
      <c r="D1" s="389"/>
      <c r="E1" s="389"/>
      <c r="F1" s="286"/>
      <c r="G1" s="286"/>
    </row>
    <row r="2" spans="1:7" x14ac:dyDescent="0.2">
      <c r="A2" s="74"/>
      <c r="B2" s="75"/>
      <c r="C2" s="75"/>
      <c r="E2" s="75"/>
      <c r="F2" s="72"/>
      <c r="G2" s="72"/>
    </row>
    <row r="3" spans="1:7" ht="12.75" customHeight="1" x14ac:dyDescent="0.2">
      <c r="A3" s="389" t="s">
        <v>332</v>
      </c>
      <c r="B3" s="389"/>
      <c r="C3" s="389"/>
      <c r="D3" s="389"/>
      <c r="E3" s="389"/>
      <c r="F3" s="286"/>
      <c r="G3" s="286"/>
    </row>
    <row r="4" spans="1:7" x14ac:dyDescent="0.2">
      <c r="A4" s="57"/>
      <c r="B4" s="57"/>
      <c r="C4" s="57"/>
      <c r="E4" s="57"/>
      <c r="F4" s="72"/>
      <c r="G4" s="72"/>
    </row>
    <row r="5" spans="1:7" ht="12.75" customHeight="1" x14ac:dyDescent="0.2">
      <c r="A5" s="390" t="s">
        <v>220</v>
      </c>
      <c r="B5" s="390"/>
      <c r="C5" s="390"/>
      <c r="D5" s="390"/>
      <c r="E5" s="390"/>
      <c r="F5" s="287"/>
      <c r="G5" s="287"/>
    </row>
    <row r="6" spans="1:7" x14ac:dyDescent="0.2">
      <c r="A6" s="58"/>
      <c r="B6" s="58"/>
      <c r="C6" s="58"/>
      <c r="D6" s="58"/>
      <c r="E6" s="58"/>
      <c r="F6" s="72"/>
      <c r="G6" s="72"/>
    </row>
    <row r="7" spans="1:7" x14ac:dyDescent="0.2">
      <c r="A7" s="58"/>
      <c r="B7" s="58"/>
      <c r="C7" s="58"/>
      <c r="D7" s="58"/>
      <c r="E7" s="58"/>
      <c r="F7" s="72"/>
      <c r="G7" s="72"/>
    </row>
    <row r="8" spans="1:7" x14ac:dyDescent="0.2">
      <c r="A8" s="58"/>
      <c r="B8" s="58"/>
      <c r="C8" s="58"/>
      <c r="D8" s="58"/>
      <c r="E8" s="58"/>
      <c r="F8" s="72"/>
      <c r="G8" s="72"/>
    </row>
    <row r="9" spans="1:7" x14ac:dyDescent="0.2">
      <c r="A9" s="58"/>
      <c r="B9" s="58"/>
      <c r="C9" s="58"/>
      <c r="D9" s="58"/>
      <c r="E9" s="58"/>
      <c r="F9" s="72"/>
      <c r="G9" s="72"/>
    </row>
    <row r="10" spans="1:7" x14ac:dyDescent="0.2">
      <c r="A10" s="72"/>
      <c r="B10" s="72"/>
      <c r="C10" s="72"/>
      <c r="D10" s="59" t="s">
        <v>312</v>
      </c>
      <c r="E10" s="60"/>
      <c r="F10" s="72"/>
      <c r="G10" s="72"/>
    </row>
    <row r="11" spans="1:7" x14ac:dyDescent="0.2">
      <c r="A11" s="72"/>
      <c r="B11" s="72"/>
      <c r="C11" s="72"/>
      <c r="D11" s="61" t="s">
        <v>338</v>
      </c>
      <c r="E11" s="60"/>
      <c r="F11" s="72"/>
      <c r="G11" s="72"/>
    </row>
    <row r="12" spans="1:7" x14ac:dyDescent="0.2">
      <c r="A12" s="72"/>
      <c r="B12" s="72"/>
      <c r="C12" s="72"/>
      <c r="D12" s="72"/>
      <c r="E12" s="60"/>
      <c r="F12" s="72"/>
      <c r="G12" s="72"/>
    </row>
    <row r="13" spans="1:7" x14ac:dyDescent="0.2">
      <c r="A13" s="62" t="s">
        <v>221</v>
      </c>
      <c r="B13" s="72"/>
      <c r="C13" s="72"/>
      <c r="D13" s="72"/>
      <c r="E13" s="63"/>
      <c r="F13" s="72"/>
      <c r="G13" s="72"/>
    </row>
    <row r="14" spans="1:7" x14ac:dyDescent="0.2">
      <c r="A14" s="62" t="s">
        <v>222</v>
      </c>
      <c r="B14" s="72"/>
      <c r="C14" s="72"/>
      <c r="D14" s="72"/>
      <c r="E14" s="63"/>
      <c r="F14" s="72"/>
      <c r="G14" s="72"/>
    </row>
    <row r="15" spans="1:7" x14ac:dyDescent="0.2">
      <c r="A15" s="72"/>
      <c r="B15" s="62" t="s">
        <v>223</v>
      </c>
      <c r="C15" s="72"/>
      <c r="D15" s="64">
        <v>10382.24</v>
      </c>
      <c r="E15" s="63"/>
      <c r="F15" s="72"/>
      <c r="G15" s="72"/>
    </row>
    <row r="16" spans="1:7" x14ac:dyDescent="0.2">
      <c r="A16" s="72"/>
      <c r="B16" s="62" t="s">
        <v>224</v>
      </c>
      <c r="C16" s="72"/>
      <c r="D16" s="64">
        <v>11757.6</v>
      </c>
      <c r="E16" s="63"/>
      <c r="F16" s="72"/>
      <c r="G16" s="72"/>
    </row>
    <row r="17" spans="1:7" x14ac:dyDescent="0.2">
      <c r="A17" s="72"/>
      <c r="B17" s="62" t="s">
        <v>225</v>
      </c>
      <c r="C17" s="72"/>
      <c r="D17" s="64">
        <v>5181.92</v>
      </c>
      <c r="E17" s="63"/>
      <c r="F17" s="72"/>
      <c r="G17" s="72"/>
    </row>
    <row r="18" spans="1:7" x14ac:dyDescent="0.2">
      <c r="A18" s="72"/>
      <c r="B18" s="62" t="s">
        <v>226</v>
      </c>
      <c r="C18" s="72"/>
      <c r="D18" s="64">
        <v>521589.41</v>
      </c>
      <c r="E18" s="63"/>
      <c r="F18" s="72"/>
      <c r="G18" s="72"/>
    </row>
    <row r="19" spans="1:7" x14ac:dyDescent="0.2">
      <c r="A19" s="72"/>
      <c r="B19" s="62" t="s">
        <v>227</v>
      </c>
      <c r="C19" s="72"/>
      <c r="D19" s="64">
        <v>18790.900000000001</v>
      </c>
      <c r="E19" s="63"/>
      <c r="F19" s="72"/>
      <c r="G19" s="72"/>
    </row>
    <row r="20" spans="1:7" x14ac:dyDescent="0.2">
      <c r="A20" s="72"/>
      <c r="B20" s="62" t="s">
        <v>228</v>
      </c>
      <c r="C20" s="72"/>
      <c r="D20" s="65">
        <v>567702.06999999995</v>
      </c>
      <c r="E20" s="63"/>
      <c r="F20" s="72"/>
      <c r="G20" s="72"/>
    </row>
    <row r="21" spans="1:7" x14ac:dyDescent="0.2">
      <c r="A21" s="62" t="s">
        <v>229</v>
      </c>
      <c r="B21" s="72"/>
      <c r="C21" s="72"/>
      <c r="D21" s="72"/>
      <c r="E21" s="63"/>
      <c r="F21" s="72"/>
      <c r="G21" s="72"/>
    </row>
    <row r="22" spans="1:7" x14ac:dyDescent="0.2">
      <c r="A22" s="72"/>
      <c r="B22" s="62" t="s">
        <v>230</v>
      </c>
      <c r="C22" s="72"/>
      <c r="D22" s="64">
        <v>192854.27</v>
      </c>
      <c r="E22" s="63"/>
      <c r="F22" s="72"/>
      <c r="G22" s="72"/>
    </row>
    <row r="23" spans="1:7" x14ac:dyDescent="0.2">
      <c r="A23" s="72"/>
      <c r="B23" s="62" t="s">
        <v>313</v>
      </c>
      <c r="C23" s="72"/>
      <c r="D23" s="64">
        <v>0</v>
      </c>
      <c r="E23" s="63"/>
      <c r="F23" s="72"/>
      <c r="G23" s="72"/>
    </row>
    <row r="24" spans="1:7" x14ac:dyDescent="0.2">
      <c r="A24" s="72"/>
      <c r="B24" s="62" t="s">
        <v>231</v>
      </c>
      <c r="C24" s="72"/>
      <c r="D24" s="64">
        <v>46935.34</v>
      </c>
      <c r="E24" s="63"/>
      <c r="F24" s="72"/>
      <c r="G24" s="72"/>
    </row>
    <row r="25" spans="1:7" x14ac:dyDescent="0.2">
      <c r="A25" s="72"/>
      <c r="B25" s="62" t="s">
        <v>314</v>
      </c>
      <c r="C25" s="72"/>
      <c r="D25" s="64">
        <v>79561.91</v>
      </c>
      <c r="E25" s="63"/>
      <c r="F25" s="72"/>
      <c r="G25" s="72"/>
    </row>
    <row r="26" spans="1:7" x14ac:dyDescent="0.2">
      <c r="A26" s="72"/>
      <c r="B26" s="62" t="s">
        <v>232</v>
      </c>
      <c r="C26" s="72"/>
      <c r="D26" s="64">
        <v>19833.009999999998</v>
      </c>
      <c r="E26" s="63"/>
      <c r="F26" s="72"/>
      <c r="G26" s="72"/>
    </row>
    <row r="27" spans="1:7" x14ac:dyDescent="0.2">
      <c r="A27" s="72"/>
      <c r="B27" s="62" t="s">
        <v>233</v>
      </c>
      <c r="C27" s="72"/>
      <c r="D27" s="64">
        <v>0</v>
      </c>
      <c r="E27" s="63"/>
      <c r="F27" s="72"/>
      <c r="G27" s="72"/>
    </row>
    <row r="28" spans="1:7" x14ac:dyDescent="0.2">
      <c r="A28" s="72"/>
      <c r="B28" s="62" t="s">
        <v>234</v>
      </c>
      <c r="C28" s="72"/>
      <c r="D28" s="64">
        <v>0</v>
      </c>
      <c r="E28" s="63"/>
      <c r="F28" s="72"/>
      <c r="G28" s="72"/>
    </row>
    <row r="29" spans="1:7" x14ac:dyDescent="0.2">
      <c r="A29" s="72"/>
      <c r="B29" s="62" t="s">
        <v>235</v>
      </c>
      <c r="C29" s="72"/>
      <c r="D29" s="64">
        <v>0</v>
      </c>
      <c r="E29" s="63"/>
      <c r="F29" s="72"/>
      <c r="G29" s="72"/>
    </row>
    <row r="30" spans="1:7" x14ac:dyDescent="0.2">
      <c r="A30" s="72"/>
      <c r="B30" s="62" t="s">
        <v>236</v>
      </c>
      <c r="C30" s="72"/>
      <c r="D30" s="64">
        <v>0</v>
      </c>
      <c r="E30" s="63"/>
      <c r="F30" s="72"/>
      <c r="G30" s="72"/>
    </row>
    <row r="31" spans="1:7" x14ac:dyDescent="0.2">
      <c r="A31" s="72"/>
      <c r="B31" s="62" t="s">
        <v>237</v>
      </c>
      <c r="C31" s="72"/>
      <c r="D31" s="64">
        <v>0</v>
      </c>
      <c r="E31" s="63"/>
      <c r="F31" s="72"/>
      <c r="G31" s="72"/>
    </row>
    <row r="32" spans="1:7" x14ac:dyDescent="0.2">
      <c r="A32" s="72"/>
      <c r="B32" s="62" t="s">
        <v>238</v>
      </c>
      <c r="C32" s="72"/>
      <c r="D32" s="64">
        <v>347086.46</v>
      </c>
      <c r="E32" s="63"/>
      <c r="F32" s="72"/>
      <c r="G32" s="72"/>
    </row>
    <row r="33" spans="1:7" x14ac:dyDescent="0.2">
      <c r="A33" s="72"/>
      <c r="B33" s="62" t="s">
        <v>239</v>
      </c>
      <c r="C33" s="72"/>
      <c r="D33" s="64">
        <v>0</v>
      </c>
      <c r="E33" s="63"/>
      <c r="F33" s="72"/>
      <c r="G33" s="72"/>
    </row>
    <row r="34" spans="1:7" x14ac:dyDescent="0.2">
      <c r="A34" s="72"/>
      <c r="B34" s="62" t="s">
        <v>240</v>
      </c>
      <c r="C34" s="72"/>
      <c r="D34" s="64">
        <v>0</v>
      </c>
      <c r="E34" s="63"/>
      <c r="F34" s="72"/>
      <c r="G34" s="72"/>
    </row>
    <row r="35" spans="1:7" x14ac:dyDescent="0.2">
      <c r="A35" s="72"/>
      <c r="B35" s="62" t="s">
        <v>241</v>
      </c>
      <c r="C35" s="72"/>
      <c r="D35" s="64">
        <v>0</v>
      </c>
      <c r="E35" s="63"/>
      <c r="F35" s="72"/>
      <c r="G35" s="72"/>
    </row>
    <row r="36" spans="1:7" x14ac:dyDescent="0.2">
      <c r="A36" s="72"/>
      <c r="B36" s="62" t="s">
        <v>242</v>
      </c>
      <c r="C36" s="72"/>
      <c r="D36" s="64">
        <v>1595.87</v>
      </c>
      <c r="E36" s="63"/>
      <c r="F36" s="72"/>
      <c r="G36" s="72"/>
    </row>
    <row r="37" spans="1:7" x14ac:dyDescent="0.2">
      <c r="A37" s="72"/>
      <c r="B37" s="62" t="s">
        <v>259</v>
      </c>
      <c r="C37" s="72"/>
      <c r="D37" s="64">
        <v>0</v>
      </c>
      <c r="E37" s="63"/>
      <c r="F37" s="72"/>
      <c r="G37" s="72"/>
    </row>
    <row r="38" spans="1:7" x14ac:dyDescent="0.2">
      <c r="A38" s="72"/>
      <c r="B38" s="62" t="s">
        <v>243</v>
      </c>
      <c r="C38" s="72"/>
      <c r="D38" s="65">
        <v>687866.86</v>
      </c>
      <c r="E38" s="63"/>
      <c r="F38" s="72"/>
      <c r="G38" s="72"/>
    </row>
    <row r="39" spans="1:7" x14ac:dyDescent="0.2">
      <c r="A39" s="72"/>
      <c r="B39" s="62" t="s">
        <v>244</v>
      </c>
      <c r="C39" s="72"/>
      <c r="D39" s="98">
        <v>-120164.79</v>
      </c>
      <c r="E39" s="63"/>
      <c r="F39" s="72"/>
      <c r="G39" s="72"/>
    </row>
    <row r="40" spans="1:7" x14ac:dyDescent="0.2">
      <c r="A40" s="62" t="s">
        <v>245</v>
      </c>
      <c r="B40" s="72"/>
      <c r="C40" s="72"/>
      <c r="D40" s="72"/>
      <c r="E40" s="63"/>
      <c r="F40" s="72"/>
      <c r="G40" s="72"/>
    </row>
    <row r="41" spans="1:7" x14ac:dyDescent="0.2">
      <c r="A41" s="72"/>
      <c r="B41" s="62" t="s">
        <v>246</v>
      </c>
      <c r="C41" s="72"/>
      <c r="D41" s="64">
        <v>37260</v>
      </c>
      <c r="E41" s="63"/>
      <c r="F41" s="72"/>
      <c r="G41" s="72"/>
    </row>
    <row r="42" spans="1:7" x14ac:dyDescent="0.2">
      <c r="A42" s="72"/>
      <c r="B42" s="62" t="s">
        <v>247</v>
      </c>
      <c r="C42" s="72"/>
      <c r="D42" s="64">
        <v>197</v>
      </c>
      <c r="E42" s="63"/>
      <c r="F42" s="72"/>
      <c r="G42" s="72"/>
    </row>
    <row r="43" spans="1:7" x14ac:dyDescent="0.2">
      <c r="A43" s="72"/>
      <c r="B43" s="62" t="s">
        <v>248</v>
      </c>
      <c r="C43" s="72"/>
      <c r="D43" s="64">
        <v>130.13999999999999</v>
      </c>
      <c r="E43" s="63"/>
      <c r="F43" s="72"/>
      <c r="G43" s="72"/>
    </row>
    <row r="44" spans="1:7" x14ac:dyDescent="0.2">
      <c r="A44" s="72"/>
      <c r="B44" s="62" t="s">
        <v>249</v>
      </c>
      <c r="C44" s="72"/>
      <c r="D44" s="64">
        <v>0</v>
      </c>
      <c r="E44" s="63"/>
      <c r="F44" s="72"/>
      <c r="G44" s="72"/>
    </row>
    <row r="45" spans="1:7" x14ac:dyDescent="0.2">
      <c r="A45" s="72"/>
      <c r="B45" s="62" t="s">
        <v>250</v>
      </c>
      <c r="C45" s="72"/>
      <c r="D45" s="64">
        <v>16615</v>
      </c>
      <c r="E45" s="63"/>
      <c r="F45" s="72"/>
      <c r="G45" s="72"/>
    </row>
    <row r="46" spans="1:7" x14ac:dyDescent="0.2">
      <c r="A46" s="72"/>
      <c r="B46" s="62" t="s">
        <v>251</v>
      </c>
      <c r="C46" s="72"/>
      <c r="D46" s="65">
        <v>54202.14</v>
      </c>
      <c r="E46" s="63"/>
      <c r="F46" s="72"/>
      <c r="G46" s="72"/>
    </row>
    <row r="47" spans="1:7" x14ac:dyDescent="0.2">
      <c r="A47" s="72"/>
      <c r="B47" s="62" t="s">
        <v>252</v>
      </c>
      <c r="C47" s="72"/>
      <c r="D47" s="64">
        <v>-811890.23</v>
      </c>
      <c r="E47" s="63"/>
      <c r="F47" s="72"/>
      <c r="G47" s="72"/>
    </row>
    <row r="48" spans="1:7" x14ac:dyDescent="0.2">
      <c r="A48" s="72"/>
      <c r="B48" s="72"/>
      <c r="C48" s="72"/>
      <c r="D48" s="72"/>
      <c r="E48" s="63"/>
      <c r="F48" s="72"/>
      <c r="G48" s="72"/>
    </row>
    <row r="49" spans="1:7" x14ac:dyDescent="0.2">
      <c r="A49" s="72"/>
      <c r="B49" s="99" t="s">
        <v>253</v>
      </c>
      <c r="C49" s="72"/>
      <c r="D49" s="101">
        <v>6828616.54</v>
      </c>
      <c r="E49" s="63"/>
      <c r="F49" s="72"/>
      <c r="G49" s="72"/>
    </row>
    <row r="50" spans="1:7" x14ac:dyDescent="0.2">
      <c r="A50" s="72"/>
      <c r="B50" s="72"/>
      <c r="C50" s="72"/>
      <c r="D50" s="72"/>
      <c r="E50" s="100"/>
      <c r="F50" s="72"/>
      <c r="G50" s="72"/>
    </row>
    <row r="51" spans="1:7" x14ac:dyDescent="0.2">
      <c r="A51" s="72"/>
      <c r="B51" s="99" t="s">
        <v>254</v>
      </c>
      <c r="C51" s="72"/>
      <c r="D51" s="101">
        <v>-986257.16</v>
      </c>
      <c r="E51" s="100"/>
      <c r="F51" s="72"/>
      <c r="G51" s="72"/>
    </row>
    <row r="52" spans="1:7" x14ac:dyDescent="0.2">
      <c r="A52" s="72"/>
      <c r="B52" s="72"/>
      <c r="C52" s="72"/>
      <c r="D52" s="72"/>
      <c r="E52" s="100"/>
      <c r="F52" s="72"/>
      <c r="G52" s="72"/>
    </row>
    <row r="53" spans="1:7" ht="13.5" thickBot="1" x14ac:dyDescent="0.25">
      <c r="A53" s="72"/>
      <c r="B53" s="99" t="s">
        <v>255</v>
      </c>
      <c r="C53" s="72"/>
      <c r="D53" s="102">
        <v>5842359.3799999999</v>
      </c>
      <c r="E53" s="100"/>
      <c r="F53" s="72"/>
      <c r="G53" s="72"/>
    </row>
    <row r="54" spans="1:7" ht="13.5" thickTop="1" x14ac:dyDescent="0.2">
      <c r="A54" s="100"/>
      <c r="B54"/>
      <c r="C54"/>
      <c r="D54"/>
      <c r="E54" s="100"/>
      <c r="F54" s="72"/>
      <c r="G54" s="72"/>
    </row>
    <row r="55" spans="1:7" x14ac:dyDescent="0.2">
      <c r="B55"/>
      <c r="C55"/>
      <c r="D55" s="301"/>
    </row>
  </sheetData>
  <mergeCells count="3">
    <mergeCell ref="A1:E1"/>
    <mergeCell ref="A3:E3"/>
    <mergeCell ref="A5:E5"/>
  </mergeCells>
  <phoneticPr fontId="6" type="noConversion"/>
  <pageMargins left="0.75" right="0.75" top="0.77" bottom="1" header="0.5" footer="0.5"/>
  <pageSetup scale="98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FFELP</vt:lpstr>
      <vt:lpstr>Private</vt:lpstr>
      <vt:lpstr>Collection and Waterfall</vt:lpstr>
      <vt:lpstr>Balance Sheet</vt:lpstr>
      <vt:lpstr>Income Statement</vt:lpstr>
      <vt:lpstr>'Collection and Waterfall'!Print_Area</vt:lpstr>
      <vt:lpstr>FFELP!Print_Area</vt:lpstr>
      <vt:lpstr>'Income Statement'!Print_Area</vt:lpstr>
      <vt:lpstr>Private!Print_Area</vt:lpstr>
      <vt:lpstr>'Collection and Waterfall'!Print_Titles</vt:lpstr>
      <vt:lpstr>FFELP!Print_Titles</vt:lpstr>
      <vt:lpstr>Private!Print_Titles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2017-08-03T12:10:18Z</dcterms:created>
  <dcterms:modified xsi:type="dcterms:W3CDTF">2017-08-03T12:11:58Z</dcterms:modified>
</cp:coreProperties>
</file>